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aminess-my.sharepoint.com/personal/aleks_brcic_aminess_com/Documents/Radna površina/"/>
    </mc:Choice>
  </mc:AlternateContent>
  <xr:revisionPtr revIDLastSave="93" documentId="8_{3914FBBF-27AE-4502-A94A-591CF9E15A3D}" xr6:coauthVersionLast="47" xr6:coauthVersionMax="47" xr10:uidLastSave="{F242B08A-C820-4C10-B11F-3EBE96F1EA9E}"/>
  <bookViews>
    <workbookView xWindow="-108" yWindow="-108" windowWidth="23256" windowHeight="12576" tabRatio="601" activeTab="1" xr2:uid="{E34586B7-1614-4E6C-BF29-8DDEF813FED8}"/>
  </bookViews>
  <sheets>
    <sheet name="Komercijalni uvjeti" sheetId="2" r:id="rId1"/>
    <sheet name="Troškovnik MREŽNA OPREM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1" l="1"/>
  <c r="G21" i="1"/>
  <c r="G15" i="1"/>
  <c r="G20" i="1"/>
  <c r="G19" i="1"/>
  <c r="G18" i="1" l="1"/>
  <c r="G25" i="1" s="1"/>
  <c r="G17" i="1"/>
  <c r="G14" i="1"/>
  <c r="G24" i="1" s="1"/>
  <c r="G13" i="1"/>
  <c r="G11" i="1"/>
  <c r="G10" i="1"/>
  <c r="G9" i="1"/>
  <c r="G8" i="1"/>
  <c r="G23" i="1" s="1"/>
  <c r="G26" i="1" l="1"/>
</calcChain>
</file>

<file path=xl/sharedStrings.xml><?xml version="1.0" encoding="utf-8"?>
<sst xmlns="http://schemas.openxmlformats.org/spreadsheetml/2006/main" count="74" uniqueCount="59">
  <si>
    <t>kom</t>
  </si>
  <si>
    <t>Rok isporuke</t>
  </si>
  <si>
    <t xml:space="preserve">ostalo </t>
  </si>
  <si>
    <t>Opis, link, napomena dobavljač</t>
  </si>
  <si>
    <t xml:space="preserve">Ukupna cijena </t>
  </si>
  <si>
    <t xml:space="preserve">CIJENA po JM </t>
  </si>
  <si>
    <t xml:space="preserve">Količina ukupno </t>
  </si>
  <si>
    <t xml:space="preserve">JM </t>
  </si>
  <si>
    <t>ARTIKL - naziv</t>
  </si>
  <si>
    <t>Dobavljač: ___________________________________</t>
  </si>
  <si>
    <t>1</t>
  </si>
  <si>
    <t>2</t>
  </si>
  <si>
    <t>3</t>
  </si>
  <si>
    <t>CISCO</t>
  </si>
  <si>
    <t>AP Cisco 9105 AXW</t>
  </si>
  <si>
    <t>AP Cisco 9105 AXI</t>
  </si>
  <si>
    <t>AP Cisco 9124 AXI</t>
  </si>
  <si>
    <t>Napomena</t>
  </si>
  <si>
    <t>1.1</t>
  </si>
  <si>
    <t>1.2</t>
  </si>
  <si>
    <t>1.3</t>
  </si>
  <si>
    <t>1.4</t>
  </si>
  <si>
    <t>2.1</t>
  </si>
  <si>
    <t>2.2</t>
  </si>
  <si>
    <t>3.1</t>
  </si>
  <si>
    <t>3.2</t>
  </si>
  <si>
    <t>1. SVEUKUPNO CISCO</t>
  </si>
  <si>
    <r>
      <t>1.</t>
    </r>
    <r>
      <rPr>
        <sz val="14"/>
        <color theme="1"/>
        <rFont val="Times New Roman"/>
        <family val="1"/>
      </rPr>
      <t xml:space="preserve">       </t>
    </r>
    <r>
      <rPr>
        <sz val="14"/>
        <color theme="1"/>
        <rFont val="Aptos"/>
        <family val="2"/>
      </rPr>
      <t xml:space="preserve">Naziv ponuditelja </t>
    </r>
  </si>
  <si>
    <r>
      <t>2.</t>
    </r>
    <r>
      <rPr>
        <sz val="14"/>
        <color theme="1"/>
        <rFont val="Times New Roman"/>
        <family val="1"/>
      </rPr>
      <t xml:space="preserve">       </t>
    </r>
    <r>
      <rPr>
        <sz val="14"/>
        <color theme="1"/>
        <rFont val="Aptos"/>
        <family val="2"/>
      </rPr>
      <t>Adresa ponuditelja</t>
    </r>
  </si>
  <si>
    <r>
      <t>3.</t>
    </r>
    <r>
      <rPr>
        <sz val="14"/>
        <color theme="1"/>
        <rFont val="Times New Roman"/>
        <family val="1"/>
      </rPr>
      <t xml:space="preserve">       </t>
    </r>
    <r>
      <rPr>
        <sz val="14"/>
        <color theme="1"/>
        <rFont val="Aptos"/>
        <family val="2"/>
      </rPr>
      <t>Mjesto</t>
    </r>
  </si>
  <si>
    <r>
      <t>4.</t>
    </r>
    <r>
      <rPr>
        <sz val="14"/>
        <color theme="1"/>
        <rFont val="Times New Roman"/>
        <family val="1"/>
      </rPr>
      <t xml:space="preserve">       </t>
    </r>
    <r>
      <rPr>
        <sz val="14"/>
        <color theme="1"/>
        <rFont val="Aptos"/>
        <family val="2"/>
      </rPr>
      <t>OIB</t>
    </r>
  </si>
  <si>
    <r>
      <t>5.</t>
    </r>
    <r>
      <rPr>
        <sz val="14"/>
        <color theme="1"/>
        <rFont val="Times New Roman"/>
        <family val="1"/>
      </rPr>
      <t xml:space="preserve">       </t>
    </r>
    <r>
      <rPr>
        <sz val="14"/>
        <color theme="1"/>
        <rFont val="Aptos"/>
        <family val="2"/>
      </rPr>
      <t>Ime i prezime kontakt osobe</t>
    </r>
  </si>
  <si>
    <r>
      <t>6.</t>
    </r>
    <r>
      <rPr>
        <sz val="14"/>
        <color theme="1"/>
        <rFont val="Times New Roman"/>
        <family val="1"/>
      </rPr>
      <t xml:space="preserve">       </t>
    </r>
    <r>
      <rPr>
        <sz val="14"/>
        <color theme="1"/>
        <rFont val="Aptos"/>
        <family val="2"/>
      </rPr>
      <t>Telefon</t>
    </r>
  </si>
  <si>
    <r>
      <t>7.</t>
    </r>
    <r>
      <rPr>
        <sz val="14"/>
        <color theme="1"/>
        <rFont val="Times New Roman"/>
        <family val="1"/>
      </rPr>
      <t xml:space="preserve">       </t>
    </r>
    <r>
      <rPr>
        <sz val="14"/>
        <color theme="1"/>
        <rFont val="Aptos"/>
        <family val="2"/>
      </rPr>
      <t>E-mail</t>
    </r>
  </si>
  <si>
    <t>Datum</t>
  </si>
  <si>
    <t>Potpis i pečat</t>
  </si>
  <si>
    <t>SW Cisco C9200L-24P-4G</t>
  </si>
  <si>
    <t>bez licence</t>
  </si>
  <si>
    <t>3.3</t>
  </si>
  <si>
    <t>3.4</t>
  </si>
  <si>
    <t>Perpetual Network Essentials licenca</t>
  </si>
  <si>
    <t>AIR DNA Essentials 3-godišnja</t>
  </si>
  <si>
    <t>FORTINET</t>
  </si>
  <si>
    <t>2.3</t>
  </si>
  <si>
    <t>FortiSwitch 124F-FPOE</t>
  </si>
  <si>
    <t>FortiSwitch 124G</t>
  </si>
  <si>
    <t>FN-TRAN-LX 1 GE SFP</t>
  </si>
  <si>
    <t>OSTALO</t>
  </si>
  <si>
    <t>3.5</t>
  </si>
  <si>
    <t>3.6</t>
  </si>
  <si>
    <t>UTP patch kabel, Cat6, dužina 0.5m, RJ45 konektori (muški) na oba kraja</t>
  </si>
  <si>
    <t>UTP patch kabel, Cat6, dužina 1m, RJ45 konektori (muški) na oba kraja</t>
  </si>
  <si>
    <t>UTP patch kabel, Cat6, dužina 2m, RJ45 konektori (muški) na oba kraja</t>
  </si>
  <si>
    <t>RJ45 konektor, muški, Cat6, UTP</t>
  </si>
  <si>
    <t>RJ45 konektor, ženski, Cat6, UTP</t>
  </si>
  <si>
    <t xml:space="preserve">Ubiquiti UISP Wave Pico 60 GHz PtMP Station </t>
  </si>
  <si>
    <t>2. SVEUKUPNO FORTINET</t>
  </si>
  <si>
    <t>3. SVEUKUPNO OSTALO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</si>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</sst>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sz val="9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</font>
    <font>
      <b/>
      <sz val="9"/>
      <name val="Calibri"/>
      <family val="2"/>
    </font>
    <font>
      <b/>
      <sz val="10"/>
      <name val="Calibri"/>
      <family val="2"/>
      <charset val="238"/>
    </font>
    <font>
      <sz val="14"/>
      <color theme="1"/>
      <name val="Aptos"/>
      <family val="2"/>
    </font>
    <font>
      <sz val="14"/>
      <color theme="1"/>
      <name val="Times New Roman"/>
      <family val="1"/>
    </font>
    <font>
      <sz val="14"/>
      <color theme="1"/>
      <name val="Aptos Narrow"/>
      <family val="2"/>
      <charset val="238"/>
      <scheme val="minor"/>
    </font>
    <font>
      <sz val="8"/>
      <name val="Calibri"/>
      <family val="2"/>
      <charset val="238"/>
    </font>
    <font>
      <sz val="11"/>
      <color rgb="FF242424"/>
      <name val="Calibri"/>
      <family val="2"/>
    </font>
    <font>
      <b/>
      <sz val="1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E7E6E6"/>
      </patternFill>
    </fill>
    <fill>
      <patternFill patternType="solid">
        <fgColor theme="4" tint="0.79998168889431442"/>
        <bgColor rgb="FF99CC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2" fillId="0" borderId="1" xfId="1" applyFont="1" applyBorder="1" applyAlignment="1">
      <alignment horizontal="left" vertical="center" wrapText="1"/>
    </xf>
    <xf numFmtId="49" fontId="3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4" fontId="2" fillId="0" borderId="0" xfId="1" applyNumberFormat="1" applyFont="1" applyAlignment="1">
      <alignment horizontal="center" vertical="center" wrapText="1"/>
    </xf>
    <xf numFmtId="4" fontId="5" fillId="0" borderId="0" xfId="1" applyNumberFormat="1" applyFont="1" applyAlignment="1">
      <alignment wrapText="1"/>
    </xf>
    <xf numFmtId="0" fontId="5" fillId="0" borderId="0" xfId="1" applyFont="1"/>
    <xf numFmtId="0" fontId="3" fillId="0" borderId="0" xfId="1" applyFont="1"/>
    <xf numFmtId="0" fontId="2" fillId="0" borderId="0" xfId="1" applyFont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 wrapText="1"/>
    </xf>
    <xf numFmtId="4" fontId="2" fillId="3" borderId="2" xfId="1" applyNumberFormat="1" applyFont="1" applyFill="1" applyBorder="1" applyAlignment="1">
      <alignment horizontal="center" vertical="center" wrapText="1"/>
    </xf>
    <xf numFmtId="4" fontId="3" fillId="3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4" fontId="2" fillId="0" borderId="2" xfId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wrapText="1"/>
    </xf>
    <xf numFmtId="0" fontId="5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top" wrapText="1"/>
    </xf>
    <xf numFmtId="0" fontId="7" fillId="4" borderId="1" xfId="1" applyFont="1" applyFill="1" applyBorder="1" applyAlignment="1">
      <alignment horizontal="left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4" xfId="2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center" vertical="center"/>
    </xf>
    <xf numFmtId="4" fontId="2" fillId="4" borderId="2" xfId="1" applyNumberFormat="1" applyFont="1" applyFill="1" applyBorder="1" applyAlignment="1">
      <alignment horizontal="center" vertical="center" wrapText="1"/>
    </xf>
    <xf numFmtId="4" fontId="5" fillId="4" borderId="1" xfId="1" applyNumberFormat="1" applyFont="1" applyFill="1" applyBorder="1" applyAlignment="1">
      <alignment wrapText="1"/>
    </xf>
    <xf numFmtId="0" fontId="5" fillId="4" borderId="4" xfId="1" applyFont="1" applyFill="1" applyBorder="1" applyAlignment="1">
      <alignment horizontal="center" vertical="center"/>
    </xf>
    <xf numFmtId="49" fontId="3" fillId="5" borderId="2" xfId="1" applyNumberFormat="1" applyFont="1" applyFill="1" applyBorder="1" applyAlignment="1">
      <alignment horizontal="center" vertical="center"/>
    </xf>
    <xf numFmtId="0" fontId="8" fillId="6" borderId="1" xfId="1" applyFont="1" applyFill="1" applyBorder="1" applyAlignment="1">
      <alignment horizontal="left" vertical="center" wrapText="1"/>
    </xf>
    <xf numFmtId="0" fontId="9" fillId="6" borderId="4" xfId="1" applyFont="1" applyFill="1" applyBorder="1" applyAlignment="1">
      <alignment horizontal="center" vertical="center" wrapText="1"/>
    </xf>
    <xf numFmtId="0" fontId="9" fillId="6" borderId="4" xfId="1" applyFont="1" applyFill="1" applyBorder="1" applyAlignment="1">
      <alignment horizontal="center" vertical="center"/>
    </xf>
    <xf numFmtId="0" fontId="8" fillId="7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4" fontId="3" fillId="2" borderId="2" xfId="1" applyNumberFormat="1" applyFont="1" applyFill="1" applyBorder="1" applyAlignment="1">
      <alignment horizontal="center" vertical="center" wrapText="1"/>
    </xf>
    <xf numFmtId="4" fontId="10" fillId="2" borderId="2" xfId="1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wrapText="1"/>
    </xf>
    <xf numFmtId="49" fontId="8" fillId="4" borderId="1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indent="5"/>
    </xf>
    <xf numFmtId="0" fontId="13" fillId="0" borderId="0" xfId="0" applyFont="1"/>
    <xf numFmtId="0" fontId="13" fillId="0" borderId="9" xfId="0" applyFont="1" applyBorder="1"/>
    <xf numFmtId="0" fontId="13" fillId="0" borderId="1" xfId="0" applyFont="1" applyBorder="1"/>
    <xf numFmtId="0" fontId="0" fillId="0" borderId="8" xfId="0" applyBorder="1"/>
    <xf numFmtId="0" fontId="0" fillId="0" borderId="0" xfId="0" applyAlignment="1">
      <alignment horizontal="center"/>
    </xf>
    <xf numFmtId="0" fontId="14" fillId="0" borderId="4" xfId="1" applyFont="1" applyBorder="1" applyAlignment="1">
      <alignment horizontal="center" vertical="center" wrapText="1"/>
    </xf>
    <xf numFmtId="0" fontId="14" fillId="4" borderId="4" xfId="1" applyFont="1" applyFill="1" applyBorder="1" applyAlignment="1">
      <alignment horizontal="center" vertical="center" wrapText="1"/>
    </xf>
    <xf numFmtId="0" fontId="15" fillId="0" borderId="1" xfId="0" applyFont="1" applyBorder="1"/>
    <xf numFmtId="0" fontId="14" fillId="0" borderId="1" xfId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4" fontId="2" fillId="0" borderId="10" xfId="1" applyNumberFormat="1" applyFont="1" applyBorder="1" applyAlignment="1">
      <alignment horizontal="center" vertical="center" wrapText="1"/>
    </xf>
    <xf numFmtId="4" fontId="16" fillId="0" borderId="0" xfId="1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4" fontId="6" fillId="0" borderId="6" xfId="1" applyNumberFormat="1" applyFont="1" applyBorder="1" applyAlignment="1">
      <alignment horizontal="center" vertical="center" wrapText="1"/>
    </xf>
    <xf numFmtId="4" fontId="6" fillId="0" borderId="5" xfId="1" applyNumberFormat="1" applyFont="1" applyBorder="1" applyAlignment="1">
      <alignment horizontal="center" vertical="center" wrapText="1"/>
    </xf>
    <xf numFmtId="4" fontId="6" fillId="0" borderId="2" xfId="1" applyNumberFormat="1" applyFont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right" vertical="center" wrapText="1"/>
    </xf>
    <xf numFmtId="0" fontId="10" fillId="2" borderId="5" xfId="1" applyFont="1" applyFill="1" applyBorder="1" applyAlignment="1">
      <alignment horizontal="right" vertical="center" wrapText="1"/>
    </xf>
    <xf numFmtId="0" fontId="10" fillId="2" borderId="2" xfId="1" applyFont="1" applyFill="1" applyBorder="1" applyAlignment="1">
      <alignment horizontal="right" vertical="center" wrapText="1"/>
    </xf>
  </cellXfs>
  <cellStyles count="3">
    <cellStyle name="Normal 10" xfId="2" xr:uid="{2013525A-FCCC-4760-A7E7-DCA129C102B1}"/>
    <cellStyle name="Normal 2" xfId="1" xr:uid="{DD1A01D1-BCF5-498E-A3C7-B826CBF86824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485775</xdr:colOff>
      <xdr:row>2</xdr:row>
      <xdr:rowOff>9525</xdr:rowOff>
    </xdr:from>
    <xdr:ext cx="2531364" cy="1152525"/>
    <xdr:pic>
      <xdr:nvPicPr>
        <xdr:cNvPr id="3" name="Slika 3">
          <a:extLst>
            <a:ext uri="{FF2B5EF4-FFF2-40B4-BE49-F238E27FC236}">
              <a16:creationId xmlns:a16="http://schemas.microsoft.com/office/drawing/2014/main" id="{FAC46B21-DB7F-4334-B9F8-9DEB3FE77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4575" y="390525"/>
          <a:ext cx="2531364" cy="11525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273843</xdr:colOff>
      <xdr:row>2</xdr:row>
      <xdr:rowOff>59530</xdr:rowOff>
    </xdr:from>
    <xdr:ext cx="2090598" cy="951845"/>
    <xdr:pic>
      <xdr:nvPicPr>
        <xdr:cNvPr id="2" name="Slika 3">
          <a:extLst>
            <a:ext uri="{FF2B5EF4-FFF2-40B4-BE49-F238E27FC236}">
              <a16:creationId xmlns:a16="http://schemas.microsoft.com/office/drawing/2014/main" id="{BA7CE78C-62CC-4D2D-9ED6-A1FCA6C51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3443" y="425290"/>
          <a:ext cx="2090598" cy="951845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DF164-57DD-42BB-8DFE-06E9FE4CD835}">
  <dimension ref="B11:G25"/>
  <sheetViews>
    <sheetView workbookViewId="0">
      <selection activeCell="F5" sqref="F5"/>
    </sheetView>
  </sheetViews>
  <sheetFormatPr defaultRowHeight="14.4" x14ac:dyDescent="0.3"/>
  <cols>
    <col min="6" max="6" width="11.109375" customWidth="1"/>
    <col min="7" max="7" width="35" customWidth="1"/>
  </cols>
  <sheetData>
    <row r="11" spans="2:7" ht="18" x14ac:dyDescent="0.35">
      <c r="B11" s="43" t="s">
        <v>27</v>
      </c>
      <c r="C11" s="44"/>
      <c r="D11" s="44"/>
      <c r="E11" s="44"/>
      <c r="F11" s="44"/>
      <c r="G11" s="45"/>
    </row>
    <row r="12" spans="2:7" ht="18" x14ac:dyDescent="0.35">
      <c r="B12" s="43" t="s">
        <v>28</v>
      </c>
      <c r="C12" s="44"/>
      <c r="D12" s="44"/>
      <c r="E12" s="44"/>
      <c r="F12" s="44"/>
      <c r="G12" s="45"/>
    </row>
    <row r="13" spans="2:7" ht="18" x14ac:dyDescent="0.35">
      <c r="B13" s="43" t="s">
        <v>29</v>
      </c>
      <c r="C13" s="44"/>
      <c r="D13" s="44"/>
      <c r="E13" s="44"/>
      <c r="F13" s="44"/>
      <c r="G13" s="45"/>
    </row>
    <row r="14" spans="2:7" ht="18" x14ac:dyDescent="0.35">
      <c r="B14" s="43" t="s">
        <v>30</v>
      </c>
      <c r="C14" s="44"/>
      <c r="D14" s="44"/>
      <c r="E14" s="44"/>
      <c r="F14" s="44"/>
      <c r="G14" s="45"/>
    </row>
    <row r="15" spans="2:7" ht="18" x14ac:dyDescent="0.35">
      <c r="B15" s="43" t="s">
        <v>31</v>
      </c>
      <c r="C15" s="44"/>
      <c r="D15" s="44"/>
      <c r="E15" s="44"/>
      <c r="F15" s="44"/>
      <c r="G15" s="45"/>
    </row>
    <row r="16" spans="2:7" ht="18" x14ac:dyDescent="0.35">
      <c r="B16" s="43" t="s">
        <v>32</v>
      </c>
      <c r="C16" s="44"/>
      <c r="D16" s="44"/>
      <c r="E16" s="44"/>
      <c r="F16" s="44"/>
      <c r="G16" s="46"/>
    </row>
    <row r="17" spans="2:7" ht="18" x14ac:dyDescent="0.35">
      <c r="B17" s="43" t="s">
        <v>33</v>
      </c>
      <c r="C17" s="44"/>
      <c r="D17" s="44"/>
      <c r="E17" s="44"/>
      <c r="F17" s="44"/>
      <c r="G17" s="46"/>
    </row>
    <row r="23" spans="2:7" x14ac:dyDescent="0.3">
      <c r="D23" s="47"/>
      <c r="E23" s="47"/>
      <c r="G23" s="47"/>
    </row>
    <row r="25" spans="2:7" x14ac:dyDescent="0.3">
      <c r="D25" s="56" t="s">
        <v>34</v>
      </c>
      <c r="E25" s="56"/>
      <c r="G25" s="48" t="s">
        <v>35</v>
      </c>
    </row>
  </sheetData>
  <mergeCells count="1">
    <mergeCell ref="D25:E2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CE315-201F-49EA-BD33-E81BB80DFBCC}">
  <sheetPr>
    <tabColor rgb="FF00B050"/>
  </sheetPr>
  <dimension ref="A3:ALQ26"/>
  <sheetViews>
    <sheetView tabSelected="1" zoomScale="90" zoomScaleNormal="90" workbookViewId="0">
      <pane xSplit="4" ySplit="6" topLeftCell="E7" activePane="bottomRight" state="frozen"/>
      <selection pane="topRight" activeCell="G1" sqref="G1"/>
      <selection pane="bottomLeft" activeCell="A9" sqref="A9"/>
      <selection pane="bottomRight" activeCell="C3" sqref="C3"/>
    </sheetView>
  </sheetViews>
  <sheetFormatPr defaultColWidth="8.88671875" defaultRowHeight="14.4" x14ac:dyDescent="0.3"/>
  <cols>
    <col min="1" max="1" width="11.88671875" style="2" customWidth="1"/>
    <col min="2" max="2" width="65.77734375" style="11" customWidth="1"/>
    <col min="3" max="3" width="18.6640625" style="4" customWidth="1"/>
    <col min="4" max="4" width="10.109375" style="5" customWidth="1"/>
    <col min="5" max="5" width="11.6640625" style="6" customWidth="1"/>
    <col min="6" max="7" width="14.6640625" style="7" customWidth="1"/>
    <col min="8" max="8" width="27.6640625" style="8" customWidth="1"/>
    <col min="9" max="9" width="11.88671875" style="8" customWidth="1"/>
    <col min="10" max="10" width="13.44140625" style="8" customWidth="1"/>
    <col min="11" max="27" width="25.88671875" style="9" customWidth="1"/>
    <col min="28" max="1005" width="9.109375" style="9" customWidth="1"/>
    <col min="1006" max="16384" width="8.88671875" style="10"/>
  </cols>
  <sheetData>
    <row r="3" spans="1:10" ht="46.95" customHeight="1" x14ac:dyDescent="0.3">
      <c r="B3" s="3"/>
    </row>
    <row r="4" spans="1:10" ht="12.6" customHeight="1" x14ac:dyDescent="0.3"/>
    <row r="5" spans="1:10" ht="36.75" customHeight="1" x14ac:dyDescent="0.3">
      <c r="B5" s="12"/>
      <c r="C5" s="13"/>
      <c r="D5" s="14"/>
      <c r="E5" s="15"/>
      <c r="F5" s="57" t="s">
        <v>9</v>
      </c>
      <c r="G5" s="58"/>
      <c r="H5" s="58"/>
      <c r="I5" s="58"/>
      <c r="J5" s="59"/>
    </row>
    <row r="6" spans="1:10" ht="36.75" customHeight="1" x14ac:dyDescent="0.3">
      <c r="A6" s="32"/>
      <c r="B6" s="33" t="s">
        <v>8</v>
      </c>
      <c r="C6" s="34" t="s">
        <v>17</v>
      </c>
      <c r="D6" s="35" t="s">
        <v>7</v>
      </c>
      <c r="E6" s="36" t="s">
        <v>6</v>
      </c>
      <c r="F6" s="16" t="s">
        <v>5</v>
      </c>
      <c r="G6" s="16" t="s">
        <v>4</v>
      </c>
      <c r="H6" s="17" t="s">
        <v>3</v>
      </c>
      <c r="I6" s="17" t="s">
        <v>2</v>
      </c>
      <c r="J6" s="17" t="s">
        <v>1</v>
      </c>
    </row>
    <row r="7" spans="1:10" ht="25.5" customHeight="1" x14ac:dyDescent="0.3">
      <c r="A7" s="42" t="s">
        <v>10</v>
      </c>
      <c r="B7" s="25" t="s">
        <v>13</v>
      </c>
      <c r="C7" s="26"/>
      <c r="D7" s="27"/>
      <c r="E7" s="28"/>
      <c r="F7" s="29"/>
      <c r="G7" s="29"/>
      <c r="H7" s="30"/>
      <c r="I7" s="30"/>
      <c r="J7" s="30"/>
    </row>
    <row r="8" spans="1:10" ht="24" customHeight="1" x14ac:dyDescent="0.3">
      <c r="A8" s="18" t="s">
        <v>18</v>
      </c>
      <c r="B8" s="1" t="s">
        <v>36</v>
      </c>
      <c r="C8" s="49" t="s">
        <v>40</v>
      </c>
      <c r="D8" s="19" t="s">
        <v>0</v>
      </c>
      <c r="E8" s="20">
        <v>14</v>
      </c>
      <c r="F8" s="21"/>
      <c r="G8" s="21">
        <f>SUM(F8*E8)</f>
        <v>0</v>
      </c>
      <c r="H8" s="22"/>
      <c r="I8" s="22"/>
      <c r="J8" s="22"/>
    </row>
    <row r="9" spans="1:10" ht="24.75" customHeight="1" x14ac:dyDescent="0.3">
      <c r="A9" s="18" t="s">
        <v>19</v>
      </c>
      <c r="B9" s="1" t="s">
        <v>14</v>
      </c>
      <c r="C9" s="49" t="s">
        <v>41</v>
      </c>
      <c r="D9" s="19" t="s">
        <v>0</v>
      </c>
      <c r="E9" s="20">
        <v>86</v>
      </c>
      <c r="F9" s="21"/>
      <c r="G9" s="21">
        <f>SUM(F9*E9)</f>
        <v>0</v>
      </c>
      <c r="H9" s="22"/>
      <c r="I9" s="22"/>
      <c r="J9" s="22"/>
    </row>
    <row r="10" spans="1:10" ht="24" customHeight="1" x14ac:dyDescent="0.3">
      <c r="A10" s="18" t="s">
        <v>20</v>
      </c>
      <c r="B10" s="1" t="s">
        <v>15</v>
      </c>
      <c r="C10" s="49" t="s">
        <v>41</v>
      </c>
      <c r="D10" s="19" t="s">
        <v>0</v>
      </c>
      <c r="E10" s="20">
        <v>65</v>
      </c>
      <c r="F10" s="21"/>
      <c r="G10" s="21">
        <f>SUM(F10*E10)</f>
        <v>0</v>
      </c>
      <c r="H10" s="22"/>
      <c r="I10" s="22"/>
      <c r="J10" s="22"/>
    </row>
    <row r="11" spans="1:10" ht="25.5" customHeight="1" x14ac:dyDescent="0.3">
      <c r="A11" s="18" t="s">
        <v>21</v>
      </c>
      <c r="B11" s="1" t="s">
        <v>16</v>
      </c>
      <c r="C11" s="49" t="s">
        <v>41</v>
      </c>
      <c r="D11" s="19" t="s">
        <v>0</v>
      </c>
      <c r="E11" s="20">
        <v>10</v>
      </c>
      <c r="F11" s="21"/>
      <c r="G11" s="21">
        <f>SUM(F11*E11)</f>
        <v>0</v>
      </c>
      <c r="H11" s="22"/>
      <c r="I11" s="22"/>
      <c r="J11" s="22"/>
    </row>
    <row r="12" spans="1:10" ht="26.25" customHeight="1" x14ac:dyDescent="0.3">
      <c r="A12" s="42" t="s">
        <v>11</v>
      </c>
      <c r="B12" s="25" t="s">
        <v>42</v>
      </c>
      <c r="C12" s="26"/>
      <c r="D12" s="31"/>
      <c r="E12" s="28"/>
      <c r="F12" s="29"/>
      <c r="G12" s="29"/>
      <c r="H12" s="30"/>
      <c r="I12" s="30"/>
      <c r="J12" s="30"/>
    </row>
    <row r="13" spans="1:10" ht="19.95" customHeight="1" x14ac:dyDescent="0.3">
      <c r="A13" s="18" t="s">
        <v>22</v>
      </c>
      <c r="B13" s="1" t="s">
        <v>44</v>
      </c>
      <c r="C13" s="49" t="s">
        <v>37</v>
      </c>
      <c r="D13" s="23" t="s">
        <v>0</v>
      </c>
      <c r="E13" s="20">
        <v>7</v>
      </c>
      <c r="F13" s="21"/>
      <c r="G13" s="21">
        <f>SUM(F13*E13)</f>
        <v>0</v>
      </c>
      <c r="H13" s="22"/>
      <c r="I13" s="22"/>
      <c r="J13" s="22"/>
    </row>
    <row r="14" spans="1:10" ht="19.95" customHeight="1" x14ac:dyDescent="0.3">
      <c r="A14" s="18" t="s">
        <v>23</v>
      </c>
      <c r="B14" s="1" t="s">
        <v>45</v>
      </c>
      <c r="C14" s="49" t="s">
        <v>37</v>
      </c>
      <c r="D14" s="23" t="s">
        <v>0</v>
      </c>
      <c r="E14" s="20">
        <v>1</v>
      </c>
      <c r="F14" s="21"/>
      <c r="G14" s="21">
        <f>SUM(F14*E14)</f>
        <v>0</v>
      </c>
      <c r="H14" s="22"/>
      <c r="I14" s="22"/>
      <c r="J14" s="22"/>
    </row>
    <row r="15" spans="1:10" ht="19.95" customHeight="1" x14ac:dyDescent="0.3">
      <c r="A15" s="18" t="s">
        <v>43</v>
      </c>
      <c r="B15" s="1" t="s">
        <v>46</v>
      </c>
      <c r="C15" s="49"/>
      <c r="D15" s="23" t="s">
        <v>0</v>
      </c>
      <c r="E15" s="20">
        <v>8</v>
      </c>
      <c r="F15" s="21"/>
      <c r="G15" s="21">
        <f>SUM(F15*E15)</f>
        <v>0</v>
      </c>
      <c r="H15" s="22"/>
      <c r="I15" s="22"/>
      <c r="J15" s="22"/>
    </row>
    <row r="16" spans="1:10" ht="19.95" customHeight="1" x14ac:dyDescent="0.3">
      <c r="A16" s="42" t="s">
        <v>12</v>
      </c>
      <c r="B16" s="25" t="s">
        <v>47</v>
      </c>
      <c r="C16" s="50"/>
      <c r="D16" s="31"/>
      <c r="E16" s="28"/>
      <c r="F16" s="29"/>
      <c r="G16" s="29"/>
      <c r="H16" s="30"/>
      <c r="I16" s="30"/>
      <c r="J16" s="30"/>
    </row>
    <row r="17" spans="1:10" ht="22.8" customHeight="1" x14ac:dyDescent="0.3">
      <c r="A17" s="18" t="s">
        <v>24</v>
      </c>
      <c r="B17" s="24" t="s">
        <v>50</v>
      </c>
      <c r="C17" s="49"/>
      <c r="D17" s="19" t="s">
        <v>0</v>
      </c>
      <c r="E17" s="20">
        <v>80</v>
      </c>
      <c r="F17" s="21"/>
      <c r="G17" s="21">
        <f t="shared" ref="G17:G22" si="0">E17*F17</f>
        <v>0</v>
      </c>
      <c r="H17" s="22"/>
      <c r="I17" s="22"/>
      <c r="J17" s="22"/>
    </row>
    <row r="18" spans="1:10" ht="19.95" customHeight="1" x14ac:dyDescent="0.3">
      <c r="A18" s="18" t="s">
        <v>25</v>
      </c>
      <c r="B18" s="1" t="s">
        <v>51</v>
      </c>
      <c r="C18" s="49"/>
      <c r="D18" s="19" t="s">
        <v>0</v>
      </c>
      <c r="E18" s="20">
        <v>80</v>
      </c>
      <c r="F18" s="21"/>
      <c r="G18" s="21">
        <f t="shared" si="0"/>
        <v>0</v>
      </c>
      <c r="H18" s="22"/>
      <c r="I18" s="22"/>
      <c r="J18" s="22"/>
    </row>
    <row r="19" spans="1:10" ht="19.95" customHeight="1" x14ac:dyDescent="0.3">
      <c r="A19" s="18" t="s">
        <v>38</v>
      </c>
      <c r="B19" s="51" t="s">
        <v>52</v>
      </c>
      <c r="C19" s="49"/>
      <c r="D19" s="19" t="s">
        <v>0</v>
      </c>
      <c r="E19" s="20">
        <v>80</v>
      </c>
      <c r="F19" s="21"/>
      <c r="G19" s="21">
        <f t="shared" si="0"/>
        <v>0</v>
      </c>
      <c r="H19" s="22"/>
      <c r="I19" s="22"/>
      <c r="J19" s="22"/>
    </row>
    <row r="20" spans="1:10" ht="19.95" customHeight="1" x14ac:dyDescent="0.3">
      <c r="A20" s="18" t="s">
        <v>39</v>
      </c>
      <c r="B20" s="51" t="s">
        <v>53</v>
      </c>
      <c r="C20" s="52"/>
      <c r="D20" s="53" t="s">
        <v>0</v>
      </c>
      <c r="E20" s="20">
        <v>250</v>
      </c>
      <c r="F20" s="54"/>
      <c r="G20" s="21">
        <f t="shared" si="0"/>
        <v>0</v>
      </c>
      <c r="H20" s="22"/>
      <c r="I20" s="22"/>
      <c r="J20" s="22"/>
    </row>
    <row r="21" spans="1:10" ht="19.95" customHeight="1" x14ac:dyDescent="0.3">
      <c r="A21" s="18" t="s">
        <v>48</v>
      </c>
      <c r="B21" s="51" t="s">
        <v>54</v>
      </c>
      <c r="C21" s="52"/>
      <c r="D21" s="53" t="s">
        <v>0</v>
      </c>
      <c r="E21" s="20">
        <v>40</v>
      </c>
      <c r="F21" s="54"/>
      <c r="G21" s="21">
        <f t="shared" si="0"/>
        <v>0</v>
      </c>
      <c r="H21" s="22"/>
      <c r="I21" s="22"/>
      <c r="J21" s="22"/>
    </row>
    <row r="22" spans="1:10" ht="19.95" customHeight="1" x14ac:dyDescent="0.3">
      <c r="A22" s="18" t="s">
        <v>49</v>
      </c>
      <c r="B22" s="51" t="s">
        <v>55</v>
      </c>
      <c r="C22" s="52"/>
      <c r="D22" s="53" t="s">
        <v>0</v>
      </c>
      <c r="E22" s="20">
        <v>2</v>
      </c>
      <c r="F22" s="54"/>
      <c r="G22" s="21">
        <f t="shared" si="0"/>
        <v>0</v>
      </c>
      <c r="H22" s="22"/>
      <c r="I22" s="22"/>
      <c r="J22" s="22"/>
    </row>
    <row r="23" spans="1:10" ht="23.4" customHeight="1" x14ac:dyDescent="0.3">
      <c r="A23" s="60" t="s">
        <v>26</v>
      </c>
      <c r="B23" s="61"/>
      <c r="C23" s="62"/>
      <c r="D23" s="37"/>
      <c r="E23" s="38"/>
      <c r="F23" s="39"/>
      <c r="G23" s="40">
        <f>SUM(G8:G11)</f>
        <v>0</v>
      </c>
      <c r="H23" s="41"/>
      <c r="I23" s="41"/>
      <c r="J23" s="41"/>
    </row>
    <row r="24" spans="1:10" ht="21" customHeight="1" x14ac:dyDescent="0.3">
      <c r="A24" s="60" t="s">
        <v>56</v>
      </c>
      <c r="B24" s="61"/>
      <c r="C24" s="62"/>
      <c r="D24" s="37"/>
      <c r="E24" s="38"/>
      <c r="F24" s="39"/>
      <c r="G24" s="40">
        <f>SUM(G13:G15)</f>
        <v>0</v>
      </c>
      <c r="H24" s="41"/>
      <c r="I24" s="41"/>
      <c r="J24" s="41"/>
    </row>
    <row r="25" spans="1:10" ht="21" customHeight="1" x14ac:dyDescent="0.3">
      <c r="A25" s="60" t="s">
        <v>57</v>
      </c>
      <c r="B25" s="61"/>
      <c r="C25" s="62"/>
      <c r="D25" s="37"/>
      <c r="E25" s="38"/>
      <c r="F25" s="39"/>
      <c r="G25" s="40">
        <f>SUM(G17:G22)</f>
        <v>0</v>
      </c>
      <c r="H25" s="41"/>
      <c r="I25" s="41"/>
      <c r="J25" s="41"/>
    </row>
    <row r="26" spans="1:10" ht="15.6" x14ac:dyDescent="0.3">
      <c r="F26" s="55" t="s">
        <v>58</v>
      </c>
      <c r="G26" s="55">
        <f>SUM(G23:G25)</f>
        <v>0</v>
      </c>
    </row>
  </sheetData>
  <sheetProtection selectLockedCells="1"/>
  <mergeCells count="4">
    <mergeCell ref="F5:J5"/>
    <mergeCell ref="A23:C23"/>
    <mergeCell ref="A24:C24"/>
    <mergeCell ref="A25:C25"/>
  </mergeCells>
  <pageMargins left="0.7" right="0.7" top="0.75" bottom="0.75" header="0.51180555555555496" footer="0.51180555555555496"/>
  <pageSetup paperSize="9" firstPageNumber="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01987f-d631-4ef2-95c6-cf4ad9cb895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A3296D2CE73443875C6A0640252E3D" ma:contentTypeVersion="12" ma:contentTypeDescription="Create a new document." ma:contentTypeScope="" ma:versionID="44222bb5e7961896df644ad640676c82">
  <xsd:schema xmlns:xsd="http://www.w3.org/2001/XMLSchema" xmlns:xs="http://www.w3.org/2001/XMLSchema" xmlns:p="http://schemas.microsoft.com/office/2006/metadata/properties" xmlns:ns2="a601987f-d631-4ef2-95c6-cf4ad9cb8953" xmlns:ns3="f517b2d7-0538-424d-9589-3197e8a63efe" targetNamespace="http://schemas.microsoft.com/office/2006/metadata/properties" ma:root="true" ma:fieldsID="1738c65564738e16c7f3ab0b5ade38d2" ns2:_="" ns3:_="">
    <xsd:import namespace="a601987f-d631-4ef2-95c6-cf4ad9cb8953"/>
    <xsd:import namespace="f517b2d7-0538-424d-9589-3197e8a63e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01987f-d631-4ef2-95c6-cf4ad9cb89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438f650-3ba9-4936-aaa2-f22f3d3209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17b2d7-0538-424d-9589-3197e8a63ef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44E11C-687E-42C3-8B8F-A3A69501C1BE}">
  <ds:schemaRefs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f517b2d7-0538-424d-9589-3197e8a63efe"/>
    <ds:schemaRef ds:uri="a601987f-d631-4ef2-95c6-cf4ad9cb8953"/>
  </ds:schemaRefs>
</ds:datastoreItem>
</file>

<file path=customXml/itemProps2.xml><?xml version="1.0" encoding="utf-8"?>
<ds:datastoreItem xmlns:ds="http://schemas.openxmlformats.org/officeDocument/2006/customXml" ds:itemID="{3C39ECF9-DE86-4F66-A859-91D33CDB44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8536B8-617C-4BB9-8057-2DF2BB4340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01987f-d631-4ef2-95c6-cf4ad9cb8953"/>
    <ds:schemaRef ds:uri="f517b2d7-0538-424d-9589-3197e8a63e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Komercijalni uvjeti</vt:lpstr>
      <vt:lpstr>Troškovnik MREŽNA OPREMA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Neven Cvitković</dc:creator>
  <cp:lastModifiedBy>Aleks Brčić</cp:lastModifiedBy>
  <dcterms:created xsi:type="dcterms:W3CDTF">2024-05-22T12:18:28Z</dcterms:created>
  <dcterms:modified xsi:type="dcterms:W3CDTF">2026-08-19T09:13:39Z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0x010100EBA3296D2CE73443875C6A0640252E3D</vt:lpwstr>
  </property>
</Properties>
</file>