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aminess-my.sharepoint.com/personal/luka_malisa_aminess_com/Documents/Radna površina/Emonija investicija/Za tender/"/>
    </mc:Choice>
  </mc:AlternateContent>
  <xr:revisionPtr revIDLastSave="2219" documentId="13_ncr:1_{3529E1C2-DA35-4387-8D29-24EC2F93A945}" xr6:coauthVersionLast="47" xr6:coauthVersionMax="47" xr10:uidLastSave="{3775ABA0-032D-4154-8A7B-29EBA57939DB}"/>
  <bookViews>
    <workbookView xWindow="-120" yWindow="-120" windowWidth="38640" windowHeight="21120" tabRatio="871" activeTab="3" xr2:uid="{24A8FFB0-DA7E-4AF4-9C11-24C62FD8AAF5}"/>
  </bookViews>
  <sheets>
    <sheet name="NASLOVNICA " sheetId="13" r:id="rId1"/>
    <sheet name="ARH OPĆI UVJETI" sheetId="14" r:id="rId2"/>
    <sheet name="A.1 N+OU" sheetId="53" r:id="rId3"/>
    <sheet name="A. ARH GOR RADOVI" sheetId="39" r:id="rId4"/>
    <sheet name="A.1 EL" sheetId="54" r:id="rId5"/>
    <sheet name="A.2 STROJARSTVO" sheetId="52" r:id="rId6"/>
    <sheet name="C.KUPOVNA OPREMA I DEKORACIJE" sheetId="56" r:id="rId7"/>
    <sheet name="D. OPREMA PO MJERI" sheetId="46" r:id="rId8"/>
    <sheet name="E. TEKSTILI" sheetId="42" r:id="rId9"/>
    <sheet name="F.RASVJETA" sheetId="47" r:id="rId10"/>
    <sheet name="H.SIGNALIZACIJA" sheetId="48"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s>
  <definedNames>
    <definedName name="\0" localSheetId="3">#REF!</definedName>
    <definedName name="\0" localSheetId="7">#REF!</definedName>
    <definedName name="\0" localSheetId="8">#REF!</definedName>
    <definedName name="\0" localSheetId="9">#REF!</definedName>
    <definedName name="\0" localSheetId="10">#REF!</definedName>
    <definedName name="\0">#REF!</definedName>
    <definedName name="_">#REF!</definedName>
    <definedName name="__________________Qn1" localSheetId="1">'[1]PRORAČUN GUBITAKA'!#REF!</definedName>
    <definedName name="__________________Qn1" localSheetId="7">'[1]PRORAČUN GUBITAKA'!#REF!</definedName>
    <definedName name="__________________Qn1" localSheetId="8">'[1]PRORAČUN GUBITAKA'!#REF!</definedName>
    <definedName name="__________________Qn1" localSheetId="9">'[1]PRORAČUN GUBITAKA'!#REF!</definedName>
    <definedName name="__________________Qn1" localSheetId="10">'[1]PRORAČUN GUBITAKA'!#REF!</definedName>
    <definedName name="__________________Qn1" localSheetId="0">'[1]PRORAČUN GUBITAKA'!#REF!</definedName>
    <definedName name="__________________Qn1">'[1]PRORAČUN GUBITAKA'!#REF!</definedName>
    <definedName name="__________________Qn7" localSheetId="1">'[1]PRORAČUN GUBITAKA'!#REF!</definedName>
    <definedName name="__________________Qn7" localSheetId="7">'[1]PRORAČUN GUBITAKA'!#REF!</definedName>
    <definedName name="__________________Qn7" localSheetId="9">'[1]PRORAČUN GUBITAKA'!#REF!</definedName>
    <definedName name="__________________Qn7" localSheetId="10">'[1]PRORAČUN GUBITAKA'!#REF!</definedName>
    <definedName name="__________________Qn7" localSheetId="0">'[1]PRORAČUN GUBITAKA'!#REF!</definedName>
    <definedName name="__________________Qn7">'[1]PRORAČUN GUBITAKA'!#REF!</definedName>
    <definedName name="__________________ti7" localSheetId="1">[2]PRORAČUN!#REF!</definedName>
    <definedName name="__________________ti7" localSheetId="7">[3]PRORAČUN!#REF!</definedName>
    <definedName name="__________________ti7" localSheetId="8">[4]PRORAČUN!#REF!</definedName>
    <definedName name="__________________ti7" localSheetId="9">[3]PRORAČUN!#REF!</definedName>
    <definedName name="__________________ti7" localSheetId="10">[3]PRORAČUN!#REF!</definedName>
    <definedName name="__________________ti7" localSheetId="0">[2]PRORAČUN!#REF!</definedName>
    <definedName name="__________________ti7">[2]PRORAČUN!#REF!</definedName>
    <definedName name="__________________tp1" localSheetId="1">'[1]PRORAČUN GUBITAKA'!#REF!</definedName>
    <definedName name="__________________tp1" localSheetId="0">'[1]PRORAČUN GUBITAKA'!#REF!</definedName>
    <definedName name="__________________tp1">'[1]PRORAČUN GUBITAKA'!#REF!</definedName>
    <definedName name="____________red1" localSheetId="8">#REF!</definedName>
    <definedName name="____________red1">#REF!</definedName>
    <definedName name="___________red1" localSheetId="3">#REF!</definedName>
    <definedName name="___________red1" localSheetId="7">#REF!</definedName>
    <definedName name="___________red1" localSheetId="8">#REF!</definedName>
    <definedName name="___________red1" localSheetId="9">#REF!</definedName>
    <definedName name="___________red1" localSheetId="10">#REF!</definedName>
    <definedName name="___________red1" localSheetId="0">#REF!</definedName>
    <definedName name="___________red1">#REF!</definedName>
    <definedName name="__________red1" localSheetId="3">#REF!</definedName>
    <definedName name="__________red1" localSheetId="7">#REF!</definedName>
    <definedName name="__________red1" localSheetId="8">#REF!</definedName>
    <definedName name="__________red1" localSheetId="9">#REF!</definedName>
    <definedName name="__________red1" localSheetId="10">#REF!</definedName>
    <definedName name="__________red1">#REF!</definedName>
    <definedName name="__________xlfn_BAHTTEXT">NA()</definedName>
    <definedName name="_________xlfn_BAHTTEXT">NA()</definedName>
    <definedName name="________red1" localSheetId="3">#REF!</definedName>
    <definedName name="________red1" localSheetId="7">#REF!</definedName>
    <definedName name="________red1" localSheetId="8">#REF!</definedName>
    <definedName name="________red1" localSheetId="9">#REF!</definedName>
    <definedName name="________red1" localSheetId="10">#REF!</definedName>
    <definedName name="________red1" localSheetId="0">#REF!</definedName>
    <definedName name="________red1">#REF!</definedName>
    <definedName name="________xlfn_BAHTTEXT">NA()</definedName>
    <definedName name="_______red1">#REF!</definedName>
    <definedName name="_______xlfn_BAHTTEXT">NA()</definedName>
    <definedName name="_______xlnm_Print_Titles">#N/A</definedName>
    <definedName name="_______xlnm_Print_Titles_2">"#REF!!$1:$6"</definedName>
    <definedName name="_______xlnm_Print_Titles_4">#REF!</definedName>
    <definedName name="_______xlnm_Print_Titles_6">"#REF!!$1:$6"</definedName>
    <definedName name="______red1" localSheetId="3">#REF!</definedName>
    <definedName name="______red1" localSheetId="7">#REF!</definedName>
    <definedName name="______red1" localSheetId="8">#REF!</definedName>
    <definedName name="______red1" localSheetId="9">#REF!</definedName>
    <definedName name="______red1" localSheetId="10">#REF!</definedName>
    <definedName name="______red1" localSheetId="0">#REF!</definedName>
    <definedName name="______red1">#REF!</definedName>
    <definedName name="______xlfn_BAHTTEXT">NA()</definedName>
    <definedName name="______xlnm_Print_Titles">#N/A</definedName>
    <definedName name="______xlnm_Print_Titles_2">"#REF!!$1:$6"</definedName>
    <definedName name="______xlnm_Print_Titles_4">#REF!</definedName>
    <definedName name="______xlnm_Print_Titles_6">"#REF!!$1:$6"</definedName>
    <definedName name="_____Qn1" localSheetId="1">'[1]PRORAČUN GUBITAKA'!#REF!</definedName>
    <definedName name="_____Qn1" localSheetId="7">'[1]PRORAČUN GUBITAKA'!#REF!</definedName>
    <definedName name="_____Qn1" localSheetId="8">'[1]PRORAČUN GUBITAKA'!#REF!</definedName>
    <definedName name="_____Qn1" localSheetId="9">'[1]PRORAČUN GUBITAKA'!#REF!</definedName>
    <definedName name="_____Qn1" localSheetId="10">'[1]PRORAČUN GUBITAKA'!#REF!</definedName>
    <definedName name="_____Qn1" localSheetId="0">'[1]PRORAČUN GUBITAKA'!#REF!</definedName>
    <definedName name="_____Qn1">'[1]PRORAČUN GUBITAKA'!#REF!</definedName>
    <definedName name="_____Qn7" localSheetId="1">'[1]PRORAČUN GUBITAKA'!#REF!</definedName>
    <definedName name="_____Qn7" localSheetId="7">'[1]PRORAČUN GUBITAKA'!#REF!</definedName>
    <definedName name="_____Qn7" localSheetId="9">'[1]PRORAČUN GUBITAKA'!#REF!</definedName>
    <definedName name="_____Qn7" localSheetId="10">'[1]PRORAČUN GUBITAKA'!#REF!</definedName>
    <definedName name="_____Qn7" localSheetId="0">'[1]PRORAČUN GUBITAKA'!#REF!</definedName>
    <definedName name="_____Qn7">'[1]PRORAČUN GUBITAKA'!#REF!</definedName>
    <definedName name="_____ti7" localSheetId="1">[2]PRORAČUN!#REF!</definedName>
    <definedName name="_____ti7" localSheetId="0">[2]PRORAČUN!#REF!</definedName>
    <definedName name="_____ti7">[2]PRORAČUN!#REF!</definedName>
    <definedName name="_____tp1" localSheetId="1">'[1]PRORAČUN GUBITAKA'!#REF!</definedName>
    <definedName name="_____tp1" localSheetId="0">'[1]PRORAČUN GUBITAKA'!#REF!</definedName>
    <definedName name="_____tp1">'[1]PRORAČUN GUBITAKA'!#REF!</definedName>
    <definedName name="_____xlfn_BAHTTEXT">NA()</definedName>
    <definedName name="_____xlnm.Print_Area" localSheetId="3">#REF!</definedName>
    <definedName name="_____xlnm.Print_Area" localSheetId="7">#REF!</definedName>
    <definedName name="_____xlnm.Print_Area" localSheetId="8">#REF!</definedName>
    <definedName name="_____xlnm.Print_Area" localSheetId="9">#REF!</definedName>
    <definedName name="_____xlnm.Print_Area" localSheetId="10">#REF!</definedName>
    <definedName name="_____xlnm.Print_Area" localSheetId="0">#REF!</definedName>
    <definedName name="_____xlnm.Print_Area">#REF!</definedName>
    <definedName name="_____xlnm.Print_Titles" localSheetId="3">#REF!</definedName>
    <definedName name="_____xlnm.Print_Titles" localSheetId="7">#REF!</definedName>
    <definedName name="_____xlnm.Print_Titles" localSheetId="8">#REF!</definedName>
    <definedName name="_____xlnm.Print_Titles" localSheetId="9">#REF!</definedName>
    <definedName name="_____xlnm.Print_Titles" localSheetId="10">#REF!</definedName>
    <definedName name="_____xlnm.Print_Titles">#REF!</definedName>
    <definedName name="_____xlnm_Print_Titles">#N/A</definedName>
    <definedName name="_____xlnm_Print_Titles_2">"#REF!!$1:$6"</definedName>
    <definedName name="_____xlnm_Print_Titles_4">#REF!</definedName>
    <definedName name="_____xlnm_Print_Titles_6">"#REF!!$1:$6"</definedName>
    <definedName name="____Qn1" localSheetId="3">'[1]PRORAČUN GUBITAKA'!#REF!</definedName>
    <definedName name="____Qn1" localSheetId="1">'[1]PRORAČUN GUBITAKA'!#REF!</definedName>
    <definedName name="____Qn1" localSheetId="7">'[1]PRORAČUN GUBITAKA'!#REF!</definedName>
    <definedName name="____Qn1" localSheetId="8">'[1]PRORAČUN GUBITAKA'!#REF!</definedName>
    <definedName name="____Qn1" localSheetId="9">'[1]PRORAČUN GUBITAKA'!#REF!</definedName>
    <definedName name="____Qn1" localSheetId="10">'[1]PRORAČUN GUBITAKA'!#REF!</definedName>
    <definedName name="____Qn1" localSheetId="0">'[1]PRORAČUN GUBITAKA'!#REF!</definedName>
    <definedName name="____Qn1">'[1]PRORAČUN GUBITAKA'!#REF!</definedName>
    <definedName name="____Qn7" localSheetId="3">'[1]PRORAČUN GUBITAKA'!#REF!</definedName>
    <definedName name="____Qn7" localSheetId="1">'[1]PRORAČUN GUBITAKA'!#REF!</definedName>
    <definedName name="____Qn7" localSheetId="8">'[1]PRORAČUN GUBITAKA'!#REF!</definedName>
    <definedName name="____Qn7" localSheetId="0">'[1]PRORAČUN GUBITAKA'!#REF!</definedName>
    <definedName name="____Qn7">'[1]PRORAČUN GUBITAKA'!#REF!</definedName>
    <definedName name="____red1" localSheetId="3">#REF!</definedName>
    <definedName name="____red1" localSheetId="1">#REF!</definedName>
    <definedName name="____red1" localSheetId="7">#REF!</definedName>
    <definedName name="____red1" localSheetId="8">#REF!</definedName>
    <definedName name="____red1" localSheetId="9">#REF!</definedName>
    <definedName name="____red1" localSheetId="10">#REF!</definedName>
    <definedName name="____red1" localSheetId="0">#REF!</definedName>
    <definedName name="____red1">#REF!</definedName>
    <definedName name="____ti7" localSheetId="3">[2]PRORAČUN!#REF!</definedName>
    <definedName name="____ti7" localSheetId="1">[2]PRORAČUN!#REF!</definedName>
    <definedName name="____ti7" localSheetId="7">[2]PRORAČUN!#REF!</definedName>
    <definedName name="____ti7" localSheetId="8">[2]PRORAČUN!#REF!</definedName>
    <definedName name="____ti7" localSheetId="9">[2]PRORAČUN!#REF!</definedName>
    <definedName name="____ti7" localSheetId="10">[2]PRORAČUN!#REF!</definedName>
    <definedName name="____ti7" localSheetId="0">[2]PRORAČUN!#REF!</definedName>
    <definedName name="____ti7">[2]PRORAČUN!#REF!</definedName>
    <definedName name="____tp1" localSheetId="3">'[1]PRORAČUN GUBITAKA'!#REF!</definedName>
    <definedName name="____tp1" localSheetId="1">'[1]PRORAČUN GUBITAKA'!#REF!</definedName>
    <definedName name="____tp1" localSheetId="7">'[1]PRORAČUN GUBITAKA'!#REF!</definedName>
    <definedName name="____tp1" localSheetId="8">'[1]PRORAČUN GUBITAKA'!#REF!</definedName>
    <definedName name="____tp1" localSheetId="9">'[1]PRORAČUN GUBITAKA'!#REF!</definedName>
    <definedName name="____tp1" localSheetId="10">'[1]PRORAČUN GUBITAKA'!#REF!</definedName>
    <definedName name="____tp1" localSheetId="0">'[1]PRORAČUN GUBITAKA'!#REF!</definedName>
    <definedName name="____tp1">'[1]PRORAČUN GUBITAKA'!#REF!</definedName>
    <definedName name="____xlfn_BAHTTEXT">NA()</definedName>
    <definedName name="____xlnm.Print_Area" localSheetId="3">#REF!</definedName>
    <definedName name="____xlnm.Print_Area" localSheetId="7">#REF!</definedName>
    <definedName name="____xlnm.Print_Area" localSheetId="8">#REF!</definedName>
    <definedName name="____xlnm.Print_Area" localSheetId="9">#REF!</definedName>
    <definedName name="____xlnm.Print_Area" localSheetId="10">#REF!</definedName>
    <definedName name="____xlnm.Print_Area" localSheetId="0">#REF!</definedName>
    <definedName name="____xlnm.Print_Area">#REF!</definedName>
    <definedName name="____xlnm.Print_Titles" localSheetId="3">#REF!</definedName>
    <definedName name="____xlnm.Print_Titles" localSheetId="7">#REF!</definedName>
    <definedName name="____xlnm.Print_Titles" localSheetId="8">#REF!</definedName>
    <definedName name="____xlnm.Print_Titles" localSheetId="9">#REF!</definedName>
    <definedName name="____xlnm.Print_Titles" localSheetId="10">#REF!</definedName>
    <definedName name="____xlnm.Print_Titles">#REF!</definedName>
    <definedName name="____xlnm_Print_Titles">#N/A</definedName>
    <definedName name="____xlnm_Print_Titles_2">"#REF!!$1:$6"</definedName>
    <definedName name="____xlnm_Print_Titles_4">#REF!</definedName>
    <definedName name="____xlnm_Print_Titles_6">"#REF!!$1:$6"</definedName>
    <definedName name="___ti7" localSheetId="3">[4]PRORAČUN!#REF!</definedName>
    <definedName name="___ti7" localSheetId="1">[4]PRORAČUN!#REF!</definedName>
    <definedName name="___ti7" localSheetId="7">[3]PRORAČUN!#REF!</definedName>
    <definedName name="___ti7" localSheetId="8">[4]PRORAČUN!#REF!</definedName>
    <definedName name="___ti7" localSheetId="9">[3]PRORAČUN!#REF!</definedName>
    <definedName name="___ti7" localSheetId="10">[3]PRORAČUN!#REF!</definedName>
    <definedName name="___ti7" localSheetId="0">[4]PRORAČUN!#REF!</definedName>
    <definedName name="___ti7">[4]PRORAČUN!#REF!</definedName>
    <definedName name="___wut" localSheetId="3">#REF!</definedName>
    <definedName name="___wut" localSheetId="7">#REF!</definedName>
    <definedName name="___wut" localSheetId="8">#REF!</definedName>
    <definedName name="___wut" localSheetId="9">#REF!</definedName>
    <definedName name="___wut" localSheetId="10">#REF!</definedName>
    <definedName name="___wut">#REF!</definedName>
    <definedName name="___xlfn_BAHTTEXT">NA()</definedName>
    <definedName name="___xlnm.Print_Area" localSheetId="3">#REF!</definedName>
    <definedName name="___xlnm.Print_Area" localSheetId="1">#REF!</definedName>
    <definedName name="___xlnm.Print_Area" localSheetId="7">#REF!</definedName>
    <definedName name="___xlnm.Print_Area" localSheetId="8">#REF!</definedName>
    <definedName name="___xlnm.Print_Area" localSheetId="9">#REF!</definedName>
    <definedName name="___xlnm.Print_Area" localSheetId="10">#REF!</definedName>
    <definedName name="___xlnm.Print_Area" localSheetId="0">#REF!</definedName>
    <definedName name="___xlnm.Print_Area">#REF!</definedName>
    <definedName name="___xlnm.Print_Area_1" localSheetId="1">#REF!</definedName>
    <definedName name="___xlnm.Print_Area_1" localSheetId="7">#REF!</definedName>
    <definedName name="___xlnm.Print_Area_1" localSheetId="8">#REF!</definedName>
    <definedName name="___xlnm.Print_Area_1" localSheetId="9">#REF!</definedName>
    <definedName name="___xlnm.Print_Area_1" localSheetId="10">#REF!</definedName>
    <definedName name="___xlnm.Print_Area_1" localSheetId="0">#REF!</definedName>
    <definedName name="___xlnm.Print_Area_1">#REF!</definedName>
    <definedName name="___xlnm.Print_Area_2" localSheetId="7">#REF!</definedName>
    <definedName name="___xlnm.Print_Area_2" localSheetId="8">#REF!</definedName>
    <definedName name="___xlnm.Print_Area_2" localSheetId="9">#REF!</definedName>
    <definedName name="___xlnm.Print_Area_2" localSheetId="10">#REF!</definedName>
    <definedName name="___xlnm.Print_Area_2">#REF!</definedName>
    <definedName name="___xlnm.Print_Area_3" localSheetId="7">#REF!</definedName>
    <definedName name="___xlnm.Print_Area_3" localSheetId="8">#REF!</definedName>
    <definedName name="___xlnm.Print_Area_3" localSheetId="9">#REF!</definedName>
    <definedName name="___xlnm.Print_Area_3" localSheetId="10">#REF!</definedName>
    <definedName name="___xlnm.Print_Area_3">#REF!</definedName>
    <definedName name="___xlnm.Print_Area_4" localSheetId="7">#REF!</definedName>
    <definedName name="___xlnm.Print_Area_4" localSheetId="8">#REF!</definedName>
    <definedName name="___xlnm.Print_Area_4" localSheetId="9">#REF!</definedName>
    <definedName name="___xlnm.Print_Area_4" localSheetId="10">#REF!</definedName>
    <definedName name="___xlnm.Print_Area_4">#REF!</definedName>
    <definedName name="___xlnm.Print_Area_5" localSheetId="7">#REF!</definedName>
    <definedName name="___xlnm.Print_Area_5" localSheetId="8">#REF!</definedName>
    <definedName name="___xlnm.Print_Area_5" localSheetId="9">#REF!</definedName>
    <definedName name="___xlnm.Print_Area_5" localSheetId="10">#REF!</definedName>
    <definedName name="___xlnm.Print_Area_5">#REF!</definedName>
    <definedName name="___xlnm.Print_Titles" localSheetId="3">#REF!</definedName>
    <definedName name="___xlnm.Print_Titles" localSheetId="7">#REF!</definedName>
    <definedName name="___xlnm.Print_Titles" localSheetId="8">#REF!</definedName>
    <definedName name="___xlnm.Print_Titles" localSheetId="9">#REF!</definedName>
    <definedName name="___xlnm.Print_Titles" localSheetId="10">#REF!</definedName>
    <definedName name="___xlnm.Print_Titles">#REF!</definedName>
    <definedName name="___xlnm.Print_Titles_1" localSheetId="7">#REF!</definedName>
    <definedName name="___xlnm.Print_Titles_1" localSheetId="8">#REF!</definedName>
    <definedName name="___xlnm.Print_Titles_1" localSheetId="9">#REF!</definedName>
    <definedName name="___xlnm.Print_Titles_1" localSheetId="10">#REF!</definedName>
    <definedName name="___xlnm.Print_Titles_1">#REF!</definedName>
    <definedName name="___xlnm.Print_Titles_2" localSheetId="7">#REF!</definedName>
    <definedName name="___xlnm.Print_Titles_2" localSheetId="8">#REF!</definedName>
    <definedName name="___xlnm.Print_Titles_2" localSheetId="9">#REF!</definedName>
    <definedName name="___xlnm.Print_Titles_2" localSheetId="10">#REF!</definedName>
    <definedName name="___xlnm.Print_Titles_2">#REF!</definedName>
    <definedName name="___xlnm.Print_Titles_3" localSheetId="7">#REF!</definedName>
    <definedName name="___xlnm.Print_Titles_3" localSheetId="8">#REF!</definedName>
    <definedName name="___xlnm.Print_Titles_3" localSheetId="9">#REF!</definedName>
    <definedName name="___xlnm.Print_Titles_3" localSheetId="10">#REF!</definedName>
    <definedName name="___xlnm.Print_Titles_3">#REF!</definedName>
    <definedName name="___xlnm.Print_Titles_4" localSheetId="7">#REF!</definedName>
    <definedName name="___xlnm.Print_Titles_4" localSheetId="8">#REF!</definedName>
    <definedName name="___xlnm.Print_Titles_4" localSheetId="9">#REF!</definedName>
    <definedName name="___xlnm.Print_Titles_4" localSheetId="10">#REF!</definedName>
    <definedName name="___xlnm.Print_Titles_4">#REF!</definedName>
    <definedName name="___xlnm_Print_Area_1" localSheetId="3">#REF!</definedName>
    <definedName name="___xlnm_Print_Area_1" localSheetId="7">#REF!</definedName>
    <definedName name="___xlnm_Print_Area_1" localSheetId="8">#REF!</definedName>
    <definedName name="___xlnm_Print_Area_1" localSheetId="9">#REF!</definedName>
    <definedName name="___xlnm_Print_Area_1" localSheetId="10">#REF!</definedName>
    <definedName name="___xlnm_Print_Area_1">#REF!</definedName>
    <definedName name="___xlnm_Print_Titles">#N/A</definedName>
    <definedName name="___xlnm_Print_Titles_1" localSheetId="3">#REF!</definedName>
    <definedName name="___xlnm_Print_Titles_1" localSheetId="7">#REF!</definedName>
    <definedName name="___xlnm_Print_Titles_1" localSheetId="8">#REF!</definedName>
    <definedName name="___xlnm_Print_Titles_1" localSheetId="9">#REF!</definedName>
    <definedName name="___xlnm_Print_Titles_1" localSheetId="10">#REF!</definedName>
    <definedName name="___xlnm_Print_Titles_1">#REF!</definedName>
    <definedName name="___xlnm_Print_Titles_2">"#REF!!$1:$6"</definedName>
    <definedName name="___xlnm_Print_Titles_4">#REF!</definedName>
    <definedName name="___xlnm_Print_Titles_6">"#REF!!$1:$6"</definedName>
    <definedName name="__BET1" localSheetId="3">#REF!</definedName>
    <definedName name="__BET1" localSheetId="7">#REF!</definedName>
    <definedName name="__BET1" localSheetId="8">#REF!</definedName>
    <definedName name="__BET1" localSheetId="9">#REF!</definedName>
    <definedName name="__BET1" localSheetId="10">#REF!</definedName>
    <definedName name="__BET1">#REF!</definedName>
    <definedName name="__BET2" localSheetId="3">#REF!</definedName>
    <definedName name="__BET2" localSheetId="7">#REF!</definedName>
    <definedName name="__BET2" localSheetId="8">#REF!</definedName>
    <definedName name="__BET2" localSheetId="9">#REF!</definedName>
    <definedName name="__BET2" localSheetId="10">#REF!</definedName>
    <definedName name="__BET2">#REF!</definedName>
    <definedName name="__MAS1" localSheetId="3">#REF!</definedName>
    <definedName name="__MAS1" localSheetId="7">#REF!</definedName>
    <definedName name="__MAS1" localSheetId="8">#REF!</definedName>
    <definedName name="__MAS1" localSheetId="9">#REF!</definedName>
    <definedName name="__MAS1" localSheetId="10">#REF!</definedName>
    <definedName name="__MAS1">#REF!</definedName>
    <definedName name="__Qn1" localSheetId="1">'[5]proračun gubitaka'!#REF!</definedName>
    <definedName name="__Qn1" localSheetId="7">'[5]proračun gubitaka'!#REF!</definedName>
    <definedName name="__Qn1" localSheetId="8">'[5]proračun gubitaka'!#REF!</definedName>
    <definedName name="__Qn1" localSheetId="9">'[5]proračun gubitaka'!#REF!</definedName>
    <definedName name="__Qn1" localSheetId="10">'[5]proračun gubitaka'!#REF!</definedName>
    <definedName name="__Qn1" localSheetId="0">'[5]proračun gubitaka'!#REF!</definedName>
    <definedName name="__Qn1">'[5]proračun gubitaka'!#REF!</definedName>
    <definedName name="__Qn7" localSheetId="1">'[5]proračun gubitaka'!#REF!</definedName>
    <definedName name="__Qn7" localSheetId="8">'[5]proračun gubitaka'!#REF!</definedName>
    <definedName name="__Qn7" localSheetId="0">'[5]proračun gubitaka'!#REF!</definedName>
    <definedName name="__Qn7">'[5]proračun gubitaka'!#REF!</definedName>
    <definedName name="__ti7" localSheetId="1">[6]proračun!#REF!</definedName>
    <definedName name="__ti7" localSheetId="8">[6]proračun!#REF!</definedName>
    <definedName name="__ti7" localSheetId="0">[6]proračun!#REF!</definedName>
    <definedName name="__ti7">[6]proračun!#REF!</definedName>
    <definedName name="__tp1" localSheetId="1">'[5]proračun gubitaka'!#REF!</definedName>
    <definedName name="__tp1" localSheetId="8">'[5]proračun gubitaka'!#REF!</definedName>
    <definedName name="__tp1" localSheetId="0">'[5]proračun gubitaka'!#REF!</definedName>
    <definedName name="__tp1">'[5]proračun gubitaka'!#REF!</definedName>
    <definedName name="__xlfn_BAHTTEXT" localSheetId="7">#N/A</definedName>
    <definedName name="__xlfn_BAHTTEXT" localSheetId="8">#N/A</definedName>
    <definedName name="__xlfn_BAHTTEXT" localSheetId="9">#N/A</definedName>
    <definedName name="__xlfn_BAHTTEXT" localSheetId="10">#N/A</definedName>
    <definedName name="__xlfn_BAHTTEXT">NA()</definedName>
    <definedName name="__xlnm.Print_Area" localSheetId="3">#REF!</definedName>
    <definedName name="__xlnm.Print_Area" localSheetId="7">#REF!</definedName>
    <definedName name="__xlnm.Print_Area" localSheetId="8">#REF!</definedName>
    <definedName name="__xlnm.Print_Area" localSheetId="9">#REF!</definedName>
    <definedName name="__xlnm.Print_Area" localSheetId="10">#REF!</definedName>
    <definedName name="__xlnm.Print_Area" localSheetId="0">#REF!</definedName>
    <definedName name="__xlnm.Print_Area">#REF!</definedName>
    <definedName name="__xlnm.Print_Area_1" localSheetId="7">#REF!</definedName>
    <definedName name="__xlnm.Print_Area_1" localSheetId="8">#REF!</definedName>
    <definedName name="__xlnm.Print_Area_1" localSheetId="9">#REF!</definedName>
    <definedName name="__xlnm.Print_Area_1" localSheetId="10">#REF!</definedName>
    <definedName name="__xlnm.Print_Area_1" localSheetId="0">#REF!</definedName>
    <definedName name="__xlnm.Print_Area_1">#REF!</definedName>
    <definedName name="__xlnm.Print_Area_2" localSheetId="7">#REF!</definedName>
    <definedName name="__xlnm.Print_Area_2" localSheetId="8">#REF!</definedName>
    <definedName name="__xlnm.Print_Area_2" localSheetId="9">#REF!</definedName>
    <definedName name="__xlnm.Print_Area_2" localSheetId="10">#REF!</definedName>
    <definedName name="__xlnm.Print_Area_2">#REF!</definedName>
    <definedName name="__xlnm.Print_Area_3" localSheetId="7">#REF!</definedName>
    <definedName name="__xlnm.Print_Area_3" localSheetId="8">#REF!</definedName>
    <definedName name="__xlnm.Print_Area_3" localSheetId="9">#REF!</definedName>
    <definedName name="__xlnm.Print_Area_3" localSheetId="10">#REF!</definedName>
    <definedName name="__xlnm.Print_Area_3">#REF!</definedName>
    <definedName name="__xlnm.Print_Area_4" localSheetId="7">#REF!</definedName>
    <definedName name="__xlnm.Print_Area_4" localSheetId="8">#REF!</definedName>
    <definedName name="__xlnm.Print_Area_4" localSheetId="9">#REF!</definedName>
    <definedName name="__xlnm.Print_Area_4" localSheetId="10">#REF!</definedName>
    <definedName name="__xlnm.Print_Area_4">#REF!</definedName>
    <definedName name="__xlnm.Print_Area_5" localSheetId="7">#REF!</definedName>
    <definedName name="__xlnm.Print_Area_5" localSheetId="8">#REF!</definedName>
    <definedName name="__xlnm.Print_Area_5" localSheetId="9">#REF!</definedName>
    <definedName name="__xlnm.Print_Area_5" localSheetId="10">#REF!</definedName>
    <definedName name="__xlnm.Print_Area_5">#REF!</definedName>
    <definedName name="__xlnm.Print_Titles" localSheetId="3">#REF!</definedName>
    <definedName name="__xlnm.Print_Titles" localSheetId="7">#REF!</definedName>
    <definedName name="__xlnm.Print_Titles" localSheetId="8">#REF!</definedName>
    <definedName name="__xlnm.Print_Titles" localSheetId="9">#REF!</definedName>
    <definedName name="__xlnm.Print_Titles" localSheetId="10">#REF!</definedName>
    <definedName name="__xlnm.Print_Titles">#REF!</definedName>
    <definedName name="__xlnm.Print_Titles_1" localSheetId="7">#REF!</definedName>
    <definedName name="__xlnm.Print_Titles_1" localSheetId="8">#REF!</definedName>
    <definedName name="__xlnm.Print_Titles_1" localSheetId="9">#REF!</definedName>
    <definedName name="__xlnm.Print_Titles_1" localSheetId="10">#REF!</definedName>
    <definedName name="__xlnm.Print_Titles_1">#REF!</definedName>
    <definedName name="__xlnm.Print_Titles_2" localSheetId="7">#REF!</definedName>
    <definedName name="__xlnm.Print_Titles_2" localSheetId="8">#REF!</definedName>
    <definedName name="__xlnm.Print_Titles_2" localSheetId="9">#REF!</definedName>
    <definedName name="__xlnm.Print_Titles_2" localSheetId="10">#REF!</definedName>
    <definedName name="__xlnm.Print_Titles_2">#REF!</definedName>
    <definedName name="__xlnm.Print_Titles_3" localSheetId="7">#REF!</definedName>
    <definedName name="__xlnm.Print_Titles_3" localSheetId="8">#REF!</definedName>
    <definedName name="__xlnm.Print_Titles_3" localSheetId="9">#REF!</definedName>
    <definedName name="__xlnm.Print_Titles_3" localSheetId="10">#REF!</definedName>
    <definedName name="__xlnm.Print_Titles_3">#REF!</definedName>
    <definedName name="__xlnm.Print_Titles_4" localSheetId="7">#REF!</definedName>
    <definedName name="__xlnm.Print_Titles_4" localSheetId="8">#REF!</definedName>
    <definedName name="__xlnm.Print_Titles_4" localSheetId="9">#REF!</definedName>
    <definedName name="__xlnm.Print_Titles_4" localSheetId="10">#REF!</definedName>
    <definedName name="__xlnm.Print_Titles_4">#REF!</definedName>
    <definedName name="__xlnm_Print_Area_1" localSheetId="3">#REF!</definedName>
    <definedName name="__xlnm_Print_Area_1" localSheetId="7">#REF!</definedName>
    <definedName name="__xlnm_Print_Area_1" localSheetId="8">#REF!</definedName>
    <definedName name="__xlnm_Print_Area_1" localSheetId="9">#REF!</definedName>
    <definedName name="__xlnm_Print_Area_1" localSheetId="10">#REF!</definedName>
    <definedName name="__xlnm_Print_Area_1">#REF!</definedName>
    <definedName name="__xlnm_Print_Titles">#N/A</definedName>
    <definedName name="__xlnm_Print_Titles_1" localSheetId="3">#REF!</definedName>
    <definedName name="__xlnm_Print_Titles_1" localSheetId="7">#REF!</definedName>
    <definedName name="__xlnm_Print_Titles_1" localSheetId="8">#REF!</definedName>
    <definedName name="__xlnm_Print_Titles_1" localSheetId="9">#REF!</definedName>
    <definedName name="__xlnm_Print_Titles_1" localSheetId="10">#REF!</definedName>
    <definedName name="__xlnm_Print_Titles_1">#REF!</definedName>
    <definedName name="__xlnm_Print_Titles_2">"#REF!!$1:$6"</definedName>
    <definedName name="__xlnm_Print_Titles_3">#REF!</definedName>
    <definedName name="__xlnm_Print_Titles_4">#REF!</definedName>
    <definedName name="__xlnm_Print_Titles_5">#REF!</definedName>
    <definedName name="__xlnm_Print_Titles_55">#REF!</definedName>
    <definedName name="__xlnm_Print_Titles_6">"#REF!!$1:$6"</definedName>
    <definedName name="__xlnm_Print_Titles_7">#REF!</definedName>
    <definedName name="_1" localSheetId="3">#REF!</definedName>
    <definedName name="_1" localSheetId="7">#REF!</definedName>
    <definedName name="_1" localSheetId="8">#REF!</definedName>
    <definedName name="_1" localSheetId="9">#REF!</definedName>
    <definedName name="_1" localSheetId="10">#REF!</definedName>
    <definedName name="_1">#REF!</definedName>
    <definedName name="_1_01_Promet_2004A_prosireno" localSheetId="8">#REF!</definedName>
    <definedName name="_1_01_Promet_2004A_prosireno">#REF!</definedName>
    <definedName name="_1_U">#REF!</definedName>
    <definedName name="_10">#REF!</definedName>
    <definedName name="_10_U">#REF!</definedName>
    <definedName name="_109" localSheetId="3">#REF!</definedName>
    <definedName name="_109" localSheetId="7">#REF!</definedName>
    <definedName name="_109" localSheetId="8">#REF!</definedName>
    <definedName name="_109" localSheetId="9">#REF!</definedName>
    <definedName name="_109" localSheetId="10">#REF!</definedName>
    <definedName name="_109">#REF!</definedName>
    <definedName name="_11" localSheetId="8">#REF!</definedName>
    <definedName name="_11">#REF!</definedName>
    <definedName name="_11_U">#REF!</definedName>
    <definedName name="_111_U">#REF!</definedName>
    <definedName name="_12">#REF!</definedName>
    <definedName name="_12_U">#REF!</definedName>
    <definedName name="_123" localSheetId="7">'[5]proračun gubitaka'!#REF!</definedName>
    <definedName name="_123" localSheetId="8">'[5]proračun gubitaka'!#REF!</definedName>
    <definedName name="_123" localSheetId="9">'[5]proračun gubitaka'!#REF!</definedName>
    <definedName name="_123" localSheetId="10">'[5]proračun gubitaka'!#REF!</definedName>
    <definedName name="_123">'[5]proračun gubitaka'!#REF!</definedName>
    <definedName name="_13" localSheetId="8">#REF!</definedName>
    <definedName name="_13">#REF!</definedName>
    <definedName name="_13_U" localSheetId="8">#REF!</definedName>
    <definedName name="_13_U">#REF!</definedName>
    <definedName name="_14" localSheetId="8">#REF!</definedName>
    <definedName name="_14">#REF!</definedName>
    <definedName name="_14_U">#REF!</definedName>
    <definedName name="_15">#REF!</definedName>
    <definedName name="_15_U">#REF!</definedName>
    <definedName name="_16">#REF!</definedName>
    <definedName name="_16_U">#REF!</definedName>
    <definedName name="_17">#REF!</definedName>
    <definedName name="_17_U">#REF!</definedName>
    <definedName name="_18">#REF!</definedName>
    <definedName name="_18_U">#REF!</definedName>
    <definedName name="_19">#REF!</definedName>
    <definedName name="_19_U">#REF!</definedName>
    <definedName name="_1Excel_BuiltIn_Print_Area_1" localSheetId="3">#REF!</definedName>
    <definedName name="_1Excel_BuiltIn_Print_Area_1" localSheetId="7">#REF!</definedName>
    <definedName name="_1Excel_BuiltIn_Print_Area_1" localSheetId="8">#REF!</definedName>
    <definedName name="_1Excel_BuiltIn_Print_Area_1" localSheetId="9">#REF!</definedName>
    <definedName name="_1Excel_BuiltIn_Print_Area_1" localSheetId="10">#REF!</definedName>
    <definedName name="_1Excel_BuiltIn_Print_Area_1">#REF!</definedName>
    <definedName name="_2" localSheetId="8">#REF!</definedName>
    <definedName name="_2">#REF!</definedName>
    <definedName name="_2_1030" localSheetId="8">#REF!</definedName>
    <definedName name="_2_1030">#REF!</definedName>
    <definedName name="_2_U">#REF!</definedName>
    <definedName name="_20">#REF!</definedName>
    <definedName name="_20_U">#REF!</definedName>
    <definedName name="_21">#REF!</definedName>
    <definedName name="_21_U">#REF!</definedName>
    <definedName name="_22">#REF!</definedName>
    <definedName name="_22_U">#REF!</definedName>
    <definedName name="_221">#REF!</definedName>
    <definedName name="_222">#REF!</definedName>
    <definedName name="_222_U">#REF!</definedName>
    <definedName name="_23">#REF!</definedName>
    <definedName name="_23_U">#REF!</definedName>
    <definedName name="_24">#REF!</definedName>
    <definedName name="_24_U">#REF!</definedName>
    <definedName name="_240">#REF!</definedName>
    <definedName name="_240_U">#REF!</definedName>
    <definedName name="_25">#REF!</definedName>
    <definedName name="_25_U">#REF!</definedName>
    <definedName name="_26">#REF!</definedName>
    <definedName name="_26_U">#REF!</definedName>
    <definedName name="_27">#REF!</definedName>
    <definedName name="_27_U">#REF!</definedName>
    <definedName name="_28">#REF!</definedName>
    <definedName name="_28_U">#REF!</definedName>
    <definedName name="_29">#REF!</definedName>
    <definedName name="_29_U">#REF!</definedName>
    <definedName name="_3">#REF!</definedName>
    <definedName name="_3_1030detaljno">#REF!</definedName>
    <definedName name="_3_U">#REF!</definedName>
    <definedName name="_30">#REF!</definedName>
    <definedName name="_30_U">#REF!</definedName>
    <definedName name="_31">#REF!</definedName>
    <definedName name="_31_U">#REF!</definedName>
    <definedName name="_32">#REF!</definedName>
    <definedName name="_32_U">#REF!</definedName>
    <definedName name="_33">#REF!</definedName>
    <definedName name="_33_U">#REF!</definedName>
    <definedName name="_34">#REF!</definedName>
    <definedName name="_34_U">#REF!</definedName>
    <definedName name="_35">#REF!</definedName>
    <definedName name="_35_U">#REF!</definedName>
    <definedName name="_36">#REF!</definedName>
    <definedName name="_36_U">#REF!</definedName>
    <definedName name="_37">#REF!</definedName>
    <definedName name="_37_U">#REF!</definedName>
    <definedName name="_38">#REF!</definedName>
    <definedName name="_38_U">#REF!</definedName>
    <definedName name="_39">#REF!</definedName>
    <definedName name="_39_U">#REF!</definedName>
    <definedName name="_4">#REF!</definedName>
    <definedName name="_4_U">#REF!</definedName>
    <definedName name="_40">#REF!</definedName>
    <definedName name="_40_U">#REF!</definedName>
    <definedName name="_41">#REF!</definedName>
    <definedName name="_41_U">#REF!</definedName>
    <definedName name="_42">#REF!</definedName>
    <definedName name="_42_U">#REF!</definedName>
    <definedName name="_43">#REF!</definedName>
    <definedName name="_43_U">#REF!</definedName>
    <definedName name="_44">#REF!</definedName>
    <definedName name="_44_U">#REF!</definedName>
    <definedName name="_45">#REF!</definedName>
    <definedName name="_45_U">#REF!</definedName>
    <definedName name="_46">#REF!</definedName>
    <definedName name="_46_U">#REF!</definedName>
    <definedName name="_47">#REF!</definedName>
    <definedName name="_47_U">#REF!</definedName>
    <definedName name="_48">#REF!</definedName>
    <definedName name="_48_U">#REF!</definedName>
    <definedName name="_49">#REF!</definedName>
    <definedName name="_49_U">#REF!</definedName>
    <definedName name="_5">#REF!</definedName>
    <definedName name="_5_U">#REF!</definedName>
    <definedName name="_50">#REF!</definedName>
    <definedName name="_50_U">#REF!</definedName>
    <definedName name="_500">#REF!</definedName>
    <definedName name="_500_U">#REF!</definedName>
    <definedName name="_51">#REF!</definedName>
    <definedName name="_51_U">#REF!</definedName>
    <definedName name="_52">#REF!</definedName>
    <definedName name="_52_U">#REF!</definedName>
    <definedName name="_53">#REF!</definedName>
    <definedName name="_53_U">#REF!</definedName>
    <definedName name="_54">#REF!</definedName>
    <definedName name="_54_U">#REF!</definedName>
    <definedName name="_55">#REF!</definedName>
    <definedName name="_55_U">#REF!</definedName>
    <definedName name="_56">#REF!</definedName>
    <definedName name="_56_U">#REF!</definedName>
    <definedName name="_57">#REF!</definedName>
    <definedName name="_57_U">#REF!</definedName>
    <definedName name="_58">#REF!</definedName>
    <definedName name="_58_U">#REF!</definedName>
    <definedName name="_59">#REF!</definedName>
    <definedName name="_59_U">#REF!</definedName>
    <definedName name="_6">#REF!</definedName>
    <definedName name="_6_700A_G2">#REF!</definedName>
    <definedName name="_6_U">#REF!</definedName>
    <definedName name="_60">#REF!</definedName>
    <definedName name="_60_U">#REF!</definedName>
    <definedName name="_61">#REF!</definedName>
    <definedName name="_61_U">#REF!</definedName>
    <definedName name="_62">#REF!</definedName>
    <definedName name="_62_U">#REF!</definedName>
    <definedName name="_63">#REF!</definedName>
    <definedName name="_63_U">#REF!</definedName>
    <definedName name="_64">#REF!</definedName>
    <definedName name="_64_U">#REF!</definedName>
    <definedName name="_7">#REF!</definedName>
    <definedName name="_7_U">#REF!</definedName>
    <definedName name="_8">#REF!</definedName>
    <definedName name="_8_U">#REF!</definedName>
    <definedName name="_9">#REF!</definedName>
    <definedName name="_9_U">#REF!</definedName>
    <definedName name="_and5">#REF!</definedName>
    <definedName name="_BAV5">'[7]Sub&amp;Trunk Info'!$I$29</definedName>
    <definedName name="_DAT1" localSheetId="8">#REF!</definedName>
    <definedName name="_DAT1">#REF!</definedName>
    <definedName name="_DAT10" localSheetId="8">#REF!</definedName>
    <definedName name="_DAT10">#REF!</definedName>
    <definedName name="_DAT11" localSheetId="8">#REF!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eop1">#REF!</definedName>
    <definedName name="_eop2">#REF!</definedName>
    <definedName name="_eop3">#REF!</definedName>
    <definedName name="_eop4">#REF!</definedName>
    <definedName name="_eop5">#REF!</definedName>
    <definedName name="_eva1">'[8]Parameter '!$K$129</definedName>
    <definedName name="_eva10">'[8]Parameter '!$T$129</definedName>
    <definedName name="_eva11">'[8]Parameter '!$U$129</definedName>
    <definedName name="_eva2">'[8]Parameter '!$L$129</definedName>
    <definedName name="_eva3">'[8]Parameter '!$M$129</definedName>
    <definedName name="_eva4">'[8]Parameter '!$N$129</definedName>
    <definedName name="_eva5">'[8]Parameter '!$O$129</definedName>
    <definedName name="_eva6">'[8]Parameter '!$P$129</definedName>
    <definedName name="_eva7">'[8]Parameter '!$Q$129</definedName>
    <definedName name="_eva8">'[8]Parameter '!$R$129</definedName>
    <definedName name="_eva9">'[8]Parameter '!$S$129</definedName>
    <definedName name="_Fill" localSheetId="3" hidden="1">#REF!</definedName>
    <definedName name="_Fill" localSheetId="8" hidden="1">#REF!</definedName>
    <definedName name="_Fill" hidden="1">#REF!</definedName>
    <definedName name="_GOR" localSheetId="3">#REF!</definedName>
    <definedName name="_GOR" localSheetId="7">#REF!</definedName>
    <definedName name="_GOR" localSheetId="8">#REF!</definedName>
    <definedName name="_GOR" localSheetId="9">#REF!</definedName>
    <definedName name="_GOR" localSheetId="10">#REF!</definedName>
    <definedName name="_GOR">#REF!</definedName>
    <definedName name="_JKL" localSheetId="7">#REF!</definedName>
    <definedName name="_JKL" localSheetId="8">#REF!</definedName>
    <definedName name="_JKL" localSheetId="9">#REF!</definedName>
    <definedName name="_JKL" localSheetId="10">#REF!</definedName>
    <definedName name="_JKL">#REF!</definedName>
    <definedName name="_Key1" localSheetId="7" hidden="1">#REF!</definedName>
    <definedName name="_Key1" localSheetId="9" hidden="1">#REF!</definedName>
    <definedName name="_Key1" localSheetId="10" hidden="1">#REF!</definedName>
    <definedName name="_Key1" hidden="1">#REF!</definedName>
    <definedName name="_Key2" hidden="1">#REF!</definedName>
    <definedName name="_Order1" hidden="1">255</definedName>
    <definedName name="_PGK1">[9]costs!$C$228:$C$239</definedName>
    <definedName name="_PGP1">[9]costs!$C$240:$C$248</definedName>
    <definedName name="_PGP2">[9]costs!$C$249:$C$264</definedName>
    <definedName name="_PNK1">[9]costs!$C$389:$C$391</definedName>
    <definedName name="_PNP1">[9]costs!$C$392</definedName>
    <definedName name="_PNP2">[9]costs!$C$393:$C$396</definedName>
    <definedName name="_Qn1" localSheetId="1">'[1]PRORAČUN GUBITAKA'!#REF!</definedName>
    <definedName name="_Qn1" localSheetId="7">'[1]PRORAČUN GUBITAKA'!#REF!</definedName>
    <definedName name="_Qn1" localSheetId="8">'[1]PRORAČUN GUBITAKA'!#REF!</definedName>
    <definedName name="_Qn1" localSheetId="9">'[1]PRORAČUN GUBITAKA'!#REF!</definedName>
    <definedName name="_Qn1" localSheetId="10">'[1]PRORAČUN GUBITAKA'!#REF!</definedName>
    <definedName name="_Qn1" localSheetId="0">'[1]PRORAČUN GUBITAKA'!#REF!</definedName>
    <definedName name="_Qn1">'[1]PRORAČUN GUBITAKA'!#REF!</definedName>
    <definedName name="_Qn7" localSheetId="1">'[1]PRORAČUN GUBITAKA'!#REF!</definedName>
    <definedName name="_Qn7" localSheetId="8">'[1]PRORAČUN GUBITAKA'!#REF!</definedName>
    <definedName name="_Qn7" localSheetId="0">'[1]PRORAČUN GUBITAKA'!#REF!</definedName>
    <definedName name="_Qn7">'[1]PRORAČUN GUBITAKA'!#REF!</definedName>
    <definedName name="_red1" localSheetId="3">#REF!</definedName>
    <definedName name="_red1" localSheetId="1">#REF!</definedName>
    <definedName name="_red1" localSheetId="7">#REF!</definedName>
    <definedName name="_red1" localSheetId="8">#REF!</definedName>
    <definedName name="_red1" localSheetId="9">#REF!</definedName>
    <definedName name="_red1" localSheetId="10">#REF!</definedName>
    <definedName name="_red1" localSheetId="0">#REF!</definedName>
    <definedName name="_red1">#REF!</definedName>
    <definedName name="_red2" localSheetId="3">#REF!</definedName>
    <definedName name="_red2" localSheetId="1">#REF!</definedName>
    <definedName name="_red2" localSheetId="7">#REF!</definedName>
    <definedName name="_red2" localSheetId="8">#REF!</definedName>
    <definedName name="_red2" localSheetId="9">#REF!</definedName>
    <definedName name="_red2" localSheetId="10">#REF!</definedName>
    <definedName name="_red2" localSheetId="0">#REF!</definedName>
    <definedName name="_red2">#REF!</definedName>
    <definedName name="_Sort" localSheetId="3" hidden="1">#REF!</definedName>
    <definedName name="_Sort" hidden="1">#REF!</definedName>
    <definedName name="_ti7" localSheetId="3">[2]PRORAČUN!#REF!</definedName>
    <definedName name="_ti7" localSheetId="1">[2]PRORAČUN!#REF!</definedName>
    <definedName name="_ti7" localSheetId="7">[2]PRORAČUN!#REF!</definedName>
    <definedName name="_ti7" localSheetId="8">[2]PRORAČUN!#REF!</definedName>
    <definedName name="_ti7" localSheetId="9">[2]PRORAČUN!#REF!</definedName>
    <definedName name="_ti7" localSheetId="10">[2]PRORAČUN!#REF!</definedName>
    <definedName name="_ti7" localSheetId="0">[2]PRORAČUN!#REF!</definedName>
    <definedName name="_ti7">[2]PRORAČUN!#REF!</definedName>
    <definedName name="_tp1" localSheetId="3">'[1]PRORAČUN GUBITAKA'!#REF!</definedName>
    <definedName name="_tp1" localSheetId="1">'[1]PRORAČUN GUBITAKA'!#REF!</definedName>
    <definedName name="_tp1" localSheetId="8">'[1]PRORAČUN GUBITAKA'!#REF!</definedName>
    <definedName name="_tp1" localSheetId="0">'[1]PRORAČUN GUBITAKA'!#REF!</definedName>
    <definedName name="_tp1">'[1]PRORAČUN GUBITAKA'!#REF!</definedName>
    <definedName name="a" localSheetId="3">#REF!</definedName>
    <definedName name="a" localSheetId="1">[2]PRORAČUN!#REF!</definedName>
    <definedName name="a" localSheetId="7">#REF!</definedName>
    <definedName name="a" localSheetId="8">#REF!</definedName>
    <definedName name="a" localSheetId="9">#REF!</definedName>
    <definedName name="a" localSheetId="10">#REF!</definedName>
    <definedName name="a" localSheetId="0">[2]PRORAČUN!#REF!</definedName>
    <definedName name="a">[2]PRORAČUN!#REF!</definedName>
    <definedName name="aa" localSheetId="3">[10]Proračun!#REF!</definedName>
    <definedName name="aa" localSheetId="1">[10]Proračun!#REF!</definedName>
    <definedName name="aa" localSheetId="7">[10]Proračun!#REF!</definedName>
    <definedName name="aa" localSheetId="9">[10]Proračun!#REF!</definedName>
    <definedName name="aa" localSheetId="10">[10]Proračun!#REF!</definedName>
    <definedName name="aa" localSheetId="0">[10]Proračun!#REF!</definedName>
    <definedName name="aa">[10]Proračun!#REF!</definedName>
    <definedName name="AAAA" localSheetId="3">'[1]PRORAČUN GUBITAKA'!#REF!</definedName>
    <definedName name="AAAA" localSheetId="1">'[1]PRORAČUN GUBITAKA'!#REF!</definedName>
    <definedName name="AAAA" localSheetId="7">'[1]PRORAČUN GUBITAKA'!#REF!</definedName>
    <definedName name="AAAA" localSheetId="8">'[1]PRORAČUN GUBITAKA'!#REF!</definedName>
    <definedName name="AAAA" localSheetId="9">'[1]PRORAČUN GUBITAKA'!#REF!</definedName>
    <definedName name="AAAA" localSheetId="10">'[1]PRORAČUN GUBITAKA'!#REF!</definedName>
    <definedName name="AAAA" localSheetId="0">'[1]PRORAČUN GUBITAKA'!#REF!</definedName>
    <definedName name="AAAA">'[1]PRORAČUN GUBITAKA'!#REF!</definedName>
    <definedName name="aaaaa" localSheetId="1">[2]PRORAČUN!#REF!</definedName>
    <definedName name="aaaaa" localSheetId="8">[2]PRORAČUN!#REF!</definedName>
    <definedName name="aaaaa" localSheetId="0">[2]PRORAČUN!#REF!</definedName>
    <definedName name="aaaaa">[2]PRORAČUN!#REF!</definedName>
    <definedName name="aaaaaa" localSheetId="8">#REF!</definedName>
    <definedName name="aaaaaa">#REF!</definedName>
    <definedName name="aasda" localSheetId="7" hidden="1">{#N/A,#N/A,TRUE,"Report"}</definedName>
    <definedName name="aasda" localSheetId="8" hidden="1">{#N/A,#N/A,TRUE,"Report"}</definedName>
    <definedName name="aasda" localSheetId="9" hidden="1">{#N/A,#N/A,TRUE,"Report"}</definedName>
    <definedName name="aasda" localSheetId="10" hidden="1">{#N/A,#N/A,TRUE,"Report"}</definedName>
    <definedName name="aasda" hidden="1">{#N/A,#N/A,TRUE,"Report"}</definedName>
    <definedName name="ac" localSheetId="1">[11]PLIN!#REF!</definedName>
    <definedName name="ac" localSheetId="8">[11]PLIN!#REF!</definedName>
    <definedName name="ac" localSheetId="0">[11]PLIN!#REF!</definedName>
    <definedName name="ac">[11]PLIN!#REF!</definedName>
    <definedName name="ACat">[12]Conf!$O$1</definedName>
    <definedName name="access.per.demand.atm" localSheetId="8">#REF!</definedName>
    <definedName name="access.per.demand.atm">#REF!</definedName>
    <definedName name="access.per.demand.fr" localSheetId="8">#REF!</definedName>
    <definedName name="access.per.demand.fr">#REF!</definedName>
    <definedName name="access.per.demand.ILL" localSheetId="8">#REF!</definedName>
    <definedName name="access.per.demand.ILL">#REF!</definedName>
    <definedName name="access.per.demand.internet">#REF!</definedName>
    <definedName name="access.per.demand.NMLL">#REF!</definedName>
    <definedName name="access.per.demand.NUMLL">#REF!</definedName>
    <definedName name="access.per.demand.x25">#REF!</definedName>
    <definedName name="Accounting">[7]Charging!$C$19</definedName>
    <definedName name="Accounting_Load">'[7]Call Load Data'!$D$419</definedName>
    <definedName name="accrual" localSheetId="8">#REF!</definedName>
    <definedName name="accrual">#REF!</definedName>
    <definedName name="active_pdp" localSheetId="8">#REF!</definedName>
    <definedName name="active_pdp">#REF!</definedName>
    <definedName name="active_pdp_factor" localSheetId="8">#REF!</definedName>
    <definedName name="active_pdp_factor">#REF!</definedName>
    <definedName name="active_pdp_factor1">#REF!</definedName>
    <definedName name="active_pdp1">#REF!</definedName>
    <definedName name="Actual.f_m.t_ht">#REF!</definedName>
    <definedName name="Actual.m_f.t_ht">#REF!</definedName>
    <definedName name="AD" localSheetId="7">'[13]razni '!#REF!</definedName>
    <definedName name="AD" localSheetId="9">'[13]razni '!#REF!</definedName>
    <definedName name="AD" localSheetId="10">'[13]razni '!#REF!</definedName>
    <definedName name="AD">'[14]razni '!#REF!</definedName>
    <definedName name="additional.services.rev" localSheetId="8">#REF!</definedName>
    <definedName name="additional.services.rev">#REF!</definedName>
    <definedName name="additional.services.users" localSheetId="8">#REF!</definedName>
    <definedName name="additional.services.users">#REF!</definedName>
    <definedName name="adfg" localSheetId="7">#REF!</definedName>
    <definedName name="adfg" localSheetId="8">#REF!</definedName>
    <definedName name="adfg" localSheetId="9">#REF!</definedName>
    <definedName name="adfg" localSheetId="10">#REF!</definedName>
    <definedName name="adfg" localSheetId="0">#REF!</definedName>
    <definedName name="adfg">#REF!</definedName>
    <definedName name="adfgd" localSheetId="3">#REF!</definedName>
    <definedName name="adfgd" localSheetId="7">#REF!</definedName>
    <definedName name="adfgd" localSheetId="8">#REF!</definedName>
    <definedName name="adfgd" localSheetId="9">#REF!</definedName>
    <definedName name="adfgd" localSheetId="10">#REF!</definedName>
    <definedName name="adfgd">#REF!</definedName>
    <definedName name="adggree" localSheetId="3">#REF!</definedName>
    <definedName name="adggree" localSheetId="7">#REF!</definedName>
    <definedName name="adggree" localSheetId="8">#REF!</definedName>
    <definedName name="adggree" localSheetId="9">#REF!</definedName>
    <definedName name="adggree" localSheetId="10">#REF!</definedName>
    <definedName name="adggree">#REF!</definedName>
    <definedName name="adhggh" localSheetId="3">#REF!</definedName>
    <definedName name="adhggh" localSheetId="7">#REF!</definedName>
    <definedName name="adhggh" localSheetId="8">#REF!</definedName>
    <definedName name="adhggh" localSheetId="9">#REF!</definedName>
    <definedName name="adhggh" localSheetId="10">#REF!</definedName>
    <definedName name="adhggh">#REF!</definedName>
    <definedName name="ADRESA" localSheetId="7">'[15]Osn-Pod'!$C$9</definedName>
    <definedName name="ADRESA" localSheetId="9">'[15]Osn-Pod'!$C$9</definedName>
    <definedName name="ADRESA" localSheetId="10">'[15]Osn-Pod'!$C$9</definedName>
    <definedName name="ADRESA">'[16]Osn-Pod'!$C$9</definedName>
    <definedName name="adsdasdads">#N/A</definedName>
    <definedName name="ADSL_155">'[17]Opći podatci'!$B$11</definedName>
    <definedName name="adsl_dis2" localSheetId="8">#REF!</definedName>
    <definedName name="adsl_dis2">#REF!</definedName>
    <definedName name="Advertising_banner_on_the_Online_web_page_.Demand" localSheetId="8">#REF!</definedName>
    <definedName name="Advertising_banner_on_the_Online_web_page_.Demand">#REF!</definedName>
    <definedName name="Advertising_banner_on_the_Online_web_page_.Revenues" localSheetId="8">#REF!</definedName>
    <definedName name="Advertising_banner_on_the_Online_web_page_.Revenues">#REF!</definedName>
    <definedName name="AEnt">[12]Conf!$D$1</definedName>
    <definedName name="AfA" localSheetId="8">#REF!</definedName>
    <definedName name="AfA">#REF!</definedName>
    <definedName name="AfA_Equip" localSheetId="8">#REF!</definedName>
    <definedName name="AfA_Equip">#REF!</definedName>
    <definedName name="AfA_IM" localSheetId="8">#REF!</definedName>
    <definedName name="AfA_IM">#REF!</definedName>
    <definedName name="AfA_Ingang">#REF!</definedName>
    <definedName name="AfA_Land">#REF!</definedName>
    <definedName name="Afa_other">#REF!</definedName>
    <definedName name="AFAF">[9]costs!$C$12:$C$14</definedName>
    <definedName name="AFAR">[9]costs!$C$15:$C$24</definedName>
    <definedName name="AFAV">[9]costs!$C$25:$C$27</definedName>
    <definedName name="afdgdf" localSheetId="3">#REF!</definedName>
    <definedName name="afdgdf" localSheetId="7">#REF!</definedName>
    <definedName name="afdgdf" localSheetId="8">#REF!</definedName>
    <definedName name="afdgdf" localSheetId="9">#REF!</definedName>
    <definedName name="afdgdf" localSheetId="10">#REF!</definedName>
    <definedName name="afdgdf">#REF!</definedName>
    <definedName name="AFreq">[12]Conf!$AE$1</definedName>
    <definedName name="age" localSheetId="8">#REF!</definedName>
    <definedName name="age">#REF!</definedName>
    <definedName name="Akf" localSheetId="3">#REF!</definedName>
    <definedName name="Akf" localSheetId="1">#REF!</definedName>
    <definedName name="Akf" localSheetId="7">#REF!</definedName>
    <definedName name="Akf" localSheetId="8">#REF!</definedName>
    <definedName name="Akf" localSheetId="9">#REF!</definedName>
    <definedName name="Akf" localSheetId="10">#REF!</definedName>
    <definedName name="Akf" localSheetId="0">#REF!</definedName>
    <definedName name="Akf">#REF!</definedName>
    <definedName name="Aktien" localSheetId="8">#REF!</definedName>
    <definedName name="Aktien">#REF!</definedName>
    <definedName name="Aktienkurs" localSheetId="8">#REF!</definedName>
    <definedName name="Aktienkurs">#REF!</definedName>
    <definedName name="aktuelle_Tarifgruppe">#REF!</definedName>
    <definedName name="Allegro" localSheetId="7">#REF!</definedName>
    <definedName name="Allegro" localSheetId="8">#REF!</definedName>
    <definedName name="Allegro" localSheetId="9">#REF!</definedName>
    <definedName name="Allegro" localSheetId="10">#REF!</definedName>
    <definedName name="Allegro">#REF!</definedName>
    <definedName name="alt_isdn_share_cps" localSheetId="8">#REF!</definedName>
    <definedName name="alt_isdn_share_cps">#REF!</definedName>
    <definedName name="alt_isdn_share_own">#REF!</definedName>
    <definedName name="alt_isdn_share_ull">#REF!</definedName>
    <definedName name="alt_pots_share_cps">#REF!</definedName>
    <definedName name="alt_pots_share_own">#REF!</definedName>
    <definedName name="alt_pots_share_ull">#REF!</definedName>
    <definedName name="aluminijska">#REF!</definedName>
    <definedName name="and">#REF!</definedName>
    <definedName name="ANEX_I" localSheetId="3">'[16]Osn-Pod'!#REF!</definedName>
    <definedName name="ANEX_I" localSheetId="7">'[15]Osn-Pod'!#REF!</definedName>
    <definedName name="ANEX_I" localSheetId="9">'[15]Osn-Pod'!#REF!</definedName>
    <definedName name="ANEX_I" localSheetId="10">'[15]Osn-Pod'!#REF!</definedName>
    <definedName name="ANEX_I">'[16]Osn-Pod'!#REF!</definedName>
    <definedName name="ANEX_II" localSheetId="3">'[16]Osn-Pod'!#REF!</definedName>
    <definedName name="ANEX_II" localSheetId="7">'[15]Osn-Pod'!#REF!</definedName>
    <definedName name="ANEX_II" localSheetId="9">'[15]Osn-Pod'!#REF!</definedName>
    <definedName name="ANEX_II" localSheetId="10">'[15]Osn-Pod'!#REF!</definedName>
    <definedName name="ANEX_II">'[16]Osn-Pod'!#REF!</definedName>
    <definedName name="Ann.t_ht.ATM.revenue_per_customer" localSheetId="8">#REF!</definedName>
    <definedName name="Ann.t_ht.ATM.revenue_per_customer">#REF!</definedName>
    <definedName name="Ann.t_ht.Frame_relay.revenue_per_customer" localSheetId="8">#REF!</definedName>
    <definedName name="Ann.t_ht.Frame_relay.revenue_per_customer">#REF!</definedName>
    <definedName name="Ann.t_ht.International_lines.revenue_per_customer" localSheetId="8">#REF!</definedName>
    <definedName name="Ann.t_ht.International_lines.revenue_per_customer">#REF!</definedName>
    <definedName name="Ann.t_ht.Internet_access.revenue_per_customer">#REF!</definedName>
    <definedName name="Ann.t_ht.Metro.revenue_per_customer">#REF!</definedName>
    <definedName name="Ann.t_ht.National_managed_leased_lines.revenue_per_customer">#REF!</definedName>
    <definedName name="Ann.t_ht.National_unmanaged_leased_lines.revenue_per_customer">#REF!</definedName>
    <definedName name="Ann.t_ht.New_VPN.revenue_per_customer">#REF!</definedName>
    <definedName name="Ann.t_ht.X25.revenue_per_customer">#REF!</definedName>
    <definedName name="Annt_ht.ATM.revenue_per_customer">#REF!</definedName>
    <definedName name="Annt_ht.Frame_relay.revenue_per_customer">#REF!</definedName>
    <definedName name="Annt_ht.International_lines.revenue_per_customer">#REF!</definedName>
    <definedName name="Annt_ht.Internet_access.revenue_per_customer">#REF!</definedName>
    <definedName name="Annt_ht.Metro.revenue_per_customer">#REF!</definedName>
    <definedName name="Annt_ht.National_managed_leased_lines.revenue_per_customer">#REF!</definedName>
    <definedName name="Annt_ht.National_unmanaged_leased_lines.revenue_per_customer">#REF!</definedName>
    <definedName name="Annt_ht.New_VPN.revenue_per_customer">#REF!</definedName>
    <definedName name="anscount" hidden="1">1</definedName>
    <definedName name="Anteile">#REF!</definedName>
    <definedName name="AOCD_use">[7]SUS_Services!$L$30</definedName>
    <definedName name="AOCE_use">[7]SUS_Services!$L$31</definedName>
    <definedName name="AP_IOG_type">[7]Charging!$L$21</definedName>
    <definedName name="APrüfGuVMon" localSheetId="8">#REF!</definedName>
    <definedName name="APrüfGuVMon">#REF!</definedName>
    <definedName name="APZ21220Factor">'[7]APZ-data'!$G$10</definedName>
    <definedName name="APZ21225Factor">'[7]APZ-data'!$E$10</definedName>
    <definedName name="APZ21230Factor">'[7]APZ-data'!$I$10</definedName>
    <definedName name="ARAP_BROJ_SIT" localSheetId="3">#REF!</definedName>
    <definedName name="ARAP_BROJ_SIT" localSheetId="7">#REF!</definedName>
    <definedName name="ARAP_BROJ_SIT" localSheetId="8">#REF!</definedName>
    <definedName name="ARAP_BROJ_SIT" localSheetId="9">#REF!</definedName>
    <definedName name="ARAP_BROJ_SIT" localSheetId="10">#REF!</definedName>
    <definedName name="ARAP_BROJ_SIT">#REF!</definedName>
    <definedName name="aregerhge" localSheetId="3">[18]plin!#REF!</definedName>
    <definedName name="aregerhge" localSheetId="1">[18]plin!#REF!</definedName>
    <definedName name="aregerhge" localSheetId="7">[18]plin!#REF!</definedName>
    <definedName name="aregerhge" localSheetId="8">[18]plin!#REF!</definedName>
    <definedName name="aregerhge" localSheetId="9">[18]plin!#REF!</definedName>
    <definedName name="aregerhge" localSheetId="10">[18]plin!#REF!</definedName>
    <definedName name="aregerhge" localSheetId="0">[18]plin!#REF!</definedName>
    <definedName name="aregerhge">[18]plin!#REF!</definedName>
    <definedName name="argaerg" localSheetId="3">#REF!</definedName>
    <definedName name="argaerg" localSheetId="1">#REF!</definedName>
    <definedName name="argaerg" localSheetId="7">#REF!</definedName>
    <definedName name="argaerg" localSheetId="8">#REF!</definedName>
    <definedName name="argaerg" localSheetId="9">#REF!</definedName>
    <definedName name="argaerg" localSheetId="10">#REF!</definedName>
    <definedName name="argaerg" localSheetId="0">#REF!</definedName>
    <definedName name="argaerg">#REF!</definedName>
    <definedName name="argegtrghtr" localSheetId="3">#REF!</definedName>
    <definedName name="argegtrghtr" localSheetId="1">#REF!</definedName>
    <definedName name="argegtrghtr" localSheetId="7">#REF!</definedName>
    <definedName name="argegtrghtr" localSheetId="8">#REF!</definedName>
    <definedName name="argegtrghtr" localSheetId="9">#REF!</definedName>
    <definedName name="argegtrghtr" localSheetId="10">#REF!</definedName>
    <definedName name="argegtrghtr" localSheetId="0">#REF!</definedName>
    <definedName name="argegtrghtr">#REF!</definedName>
    <definedName name="ARPU_Liste_Tarifgruppen" localSheetId="8">#REF!</definedName>
    <definedName name="ARPU_Liste_Tarifgruppen">#REF!</definedName>
    <definedName name="artgerg" localSheetId="3">[18]elektr!#REF!</definedName>
    <definedName name="artgerg" localSheetId="1">[18]elektr!#REF!</definedName>
    <definedName name="artgerg" localSheetId="7">[18]elektr!#REF!</definedName>
    <definedName name="artgerg" localSheetId="8">[18]elektr!#REF!</definedName>
    <definedName name="artgerg" localSheetId="9">[18]elektr!#REF!</definedName>
    <definedName name="artgerg" localSheetId="10">[18]elektr!#REF!</definedName>
    <definedName name="artgerg" localSheetId="0">[18]elektr!#REF!</definedName>
    <definedName name="artgerg">[18]elektr!#REF!</definedName>
    <definedName name="as" localSheetId="7" hidden="1">{#N/A,#N/A,TRUE,"Report"}</definedName>
    <definedName name="as" localSheetId="8" hidden="1">{#N/A,#N/A,TRUE,"Report"}</definedName>
    <definedName name="as" localSheetId="9" hidden="1">{#N/A,#N/A,TRUE,"Report"}</definedName>
    <definedName name="as" localSheetId="10" hidden="1">{#N/A,#N/A,TRUE,"Report"}</definedName>
    <definedName name="as" hidden="1">{#N/A,#N/A,TRUE,"Report"}</definedName>
    <definedName name="asadasdsd">#N/A</definedName>
    <definedName name="ASD" localSheetId="3">#REF!</definedName>
    <definedName name="ASD" localSheetId="1">#REF!</definedName>
    <definedName name="ASD" localSheetId="7">#REF!</definedName>
    <definedName name="ASD" localSheetId="8">#REF!</definedName>
    <definedName name="ASD" localSheetId="9">#REF!</definedName>
    <definedName name="ASD" localSheetId="10">#REF!</definedName>
    <definedName name="ASD" localSheetId="0">#REF!</definedName>
    <definedName name="ASD">#REF!</definedName>
    <definedName name="asdf1¸" localSheetId="3">#REF!</definedName>
    <definedName name="asdf1¸" localSheetId="7">#REF!</definedName>
    <definedName name="asdf1¸" localSheetId="8">#REF!</definedName>
    <definedName name="asdf1¸" localSheetId="9">#REF!</definedName>
    <definedName name="asdf1¸" localSheetId="10">#REF!</definedName>
    <definedName name="asdf1¸">#REF!</definedName>
    <definedName name="asfalt_sjever" localSheetId="3">#REF!</definedName>
    <definedName name="asfalt_sjever" localSheetId="7">#REF!</definedName>
    <definedName name="asfalt_sjever" localSheetId="8">#REF!</definedName>
    <definedName name="asfalt_sjever" localSheetId="9">#REF!</definedName>
    <definedName name="asfalt_sjever" localSheetId="10">#REF!</definedName>
    <definedName name="asfalt_sjever">#REF!</definedName>
    <definedName name="ASP_services.Demand" localSheetId="8">#REF!</definedName>
    <definedName name="ASP_services.Demand">#REF!</definedName>
    <definedName name="ASP_services.Revenues">#REF!</definedName>
    <definedName name="assumptions">#REF!</definedName>
    <definedName name="ATM.contract.churn.prop">#REF!</definedName>
    <definedName name="atom_ports___traffic">#REF!</definedName>
    <definedName name="ATR" localSheetId="3">#REF!</definedName>
    <definedName name="ATR" localSheetId="7">#REF!</definedName>
    <definedName name="ATR" localSheetId="8">#REF!</definedName>
    <definedName name="ATR" localSheetId="9">#REF!</definedName>
    <definedName name="ATR" localSheetId="10">#REF!</definedName>
    <definedName name="ATR">#REF!</definedName>
    <definedName name="attached_users" localSheetId="8">#REF!</definedName>
    <definedName name="attached_users">#REF!</definedName>
    <definedName name="attached_users_factor">#REF!</definedName>
    <definedName name="attached_users_factor1">#REF!</definedName>
    <definedName name="attached_users1">#REF!</definedName>
    <definedName name="AUAN">[9]costs!$C$28:$C$31</definedName>
    <definedName name="auslastung">[19]auslastung!$A$1:$J$2086</definedName>
    <definedName name="Auswahl">[20]Configuration!$B$3</definedName>
    <definedName name="AUTOR" localSheetId="8">#REF!</definedName>
    <definedName name="AUTOR">#REF!</definedName>
    <definedName name="av.contract.len" localSheetId="8">#REF!</definedName>
    <definedName name="av.contract.len">#REF!</definedName>
    <definedName name="Avail_for_traf_load_21211">'[7]APZ-data'!$C$24</definedName>
    <definedName name="Avail_for_traf_load_21220">'[7]APZ-data'!$G$24</definedName>
    <definedName name="Avail_for_traf_load_21225">'[7]APZ-data'!$E$24</definedName>
    <definedName name="Avail_for_traf_load_21230">'[7]APZ-data'!$I$24</definedName>
    <definedName name="AVANS_ISPL" localSheetId="7">'[15]Osn-Pod'!#REF!</definedName>
    <definedName name="AVANS_ISPL" localSheetId="8">'[16]Osn-Pod'!#REF!</definedName>
    <definedName name="AVANS_ISPL" localSheetId="9">'[15]Osn-Pod'!#REF!</definedName>
    <definedName name="AVANS_ISPL" localSheetId="10">'[15]Osn-Pod'!#REF!</definedName>
    <definedName name="AVANS_ISPL">'[16]Osn-Pod'!#REF!</definedName>
    <definedName name="AVANS_MJES" localSheetId="3">#REF!</definedName>
    <definedName name="AVANS_MJES" localSheetId="7">#REF!</definedName>
    <definedName name="AVANS_MJES" localSheetId="8">#REF!</definedName>
    <definedName name="AVANS_MJES" localSheetId="9">#REF!</definedName>
    <definedName name="AVANS_MJES" localSheetId="10">#REF!</definedName>
    <definedName name="AVANS_MJES">#REF!</definedName>
    <definedName name="AVD" localSheetId="3">#REF!</definedName>
    <definedName name="AVD" localSheetId="1">#REF!</definedName>
    <definedName name="AVD" localSheetId="7">#REF!</definedName>
    <definedName name="AVD" localSheetId="8">#REF!</definedName>
    <definedName name="AVD" localSheetId="9">#REF!</definedName>
    <definedName name="AVD" localSheetId="10">#REF!</definedName>
    <definedName name="AVD" localSheetId="0">#REF!</definedName>
    <definedName name="AVD">#REF!</definedName>
    <definedName name="Average_Call_Load_21211">[7]Results!$C$28</definedName>
    <definedName name="Average_Call_Load_21220">[7]Results!$G$28</definedName>
    <definedName name="Average_Call_Load_21225">[7]Results!$E$28</definedName>
    <definedName name="Average_Call_Load_21230">[7]Results!$I$28</definedName>
    <definedName name="avg_pdp" localSheetId="8">#REF!</definedName>
    <definedName name="avg_pdp">#REF!</definedName>
    <definedName name="avg_pdp_number" localSheetId="8">#REF!</definedName>
    <definedName name="avg_pdp_number">#REF!</definedName>
    <definedName name="avg_pdp_number1" localSheetId="8">#REF!</definedName>
    <definedName name="avg_pdp_number1">#REF!</definedName>
    <definedName name="avg_pdp1">#REF!</definedName>
    <definedName name="b" localSheetId="3">#REF!</definedName>
    <definedName name="b" localSheetId="1">[10]Proračun!#REF!</definedName>
    <definedName name="b" localSheetId="7">[11]PLIN!#REF!</definedName>
    <definedName name="b" localSheetId="8">[11]PLIN!#REF!</definedName>
    <definedName name="b" localSheetId="9">[11]PLIN!#REF!</definedName>
    <definedName name="b" localSheetId="10">[11]PLIN!#REF!</definedName>
    <definedName name="b" localSheetId="0">[10]Proračun!#REF!</definedName>
    <definedName name="b">[10]Proračun!#REF!</definedName>
    <definedName name="B_answer">'[7]Sub&amp;Trunk Info'!$C$29</definedName>
    <definedName name="BA_AM">'[7]Sub&amp;Trunk Info'!$I$28</definedName>
    <definedName name="BA_XSS">'[7]Sub&amp;Trunk Info'!$I$25</definedName>
    <definedName name="BalanceSheet" localSheetId="8">#REF!</definedName>
    <definedName name="BalanceSheet">#REF!</definedName>
    <definedName name="Basisblatt" localSheetId="8">#REF!</definedName>
    <definedName name="Basisblatt">#REF!</definedName>
    <definedName name="_xlnm.Database" localSheetId="3">#REF!</definedName>
    <definedName name="_xlnm.Database" localSheetId="1">#REF!</definedName>
    <definedName name="_xlnm.Database" localSheetId="7">#REF!</definedName>
    <definedName name="_xlnm.Database" localSheetId="8">#REF!</definedName>
    <definedName name="_xlnm.Database" localSheetId="9">#REF!</definedName>
    <definedName name="_xlnm.Database" localSheetId="10">#REF!</definedName>
    <definedName name="_xlnm.Database" localSheetId="0">#REF!</definedName>
    <definedName name="_xlnm.Database">#REF!</definedName>
    <definedName name="bbbb" localSheetId="3">#REF!</definedName>
    <definedName name="bbbb" localSheetId="7">#REF!</definedName>
    <definedName name="bbbb" localSheetId="8">#REF!</definedName>
    <definedName name="bbbb" localSheetId="9">#REF!</definedName>
    <definedName name="bbbb" localSheetId="10">#REF!</definedName>
    <definedName name="bbbb" localSheetId="0">#REF!</definedName>
    <definedName name="bbbb">#REF!</definedName>
    <definedName name="BERA">[9]costs!$C$32</definedName>
    <definedName name="BET" localSheetId="3">#REF!</definedName>
    <definedName name="BET" localSheetId="7">#REF!</definedName>
    <definedName name="BET" localSheetId="8">#REF!</definedName>
    <definedName name="BET" localSheetId="9">#REF!</definedName>
    <definedName name="BET" localSheetId="10">#REF!</definedName>
    <definedName name="BET">#REF!</definedName>
    <definedName name="beton_okoliš" localSheetId="3">#REF!</definedName>
    <definedName name="beton_okoliš" localSheetId="7">#REF!</definedName>
    <definedName name="beton_okoliš" localSheetId="8">#REF!</definedName>
    <definedName name="beton_okoliš" localSheetId="9">#REF!</definedName>
    <definedName name="beton_okoliš" localSheetId="10">#REF!</definedName>
    <definedName name="beton_okoliš">#REF!</definedName>
    <definedName name="betonska" localSheetId="8">#REF!</definedName>
    <definedName name="betonska">#REF!</definedName>
    <definedName name="BETONSKI_I_ARM.BETONSKI_RADOVI" localSheetId="7">#REF!</definedName>
    <definedName name="BETONSKI_I_ARM.BETONSKI_RADOVI" localSheetId="8">#REF!</definedName>
    <definedName name="BETONSKI_I_ARM.BETONSKI_RADOVI" localSheetId="9">#REF!</definedName>
    <definedName name="BETONSKI_I_ARM.BETONSKI_RADOVI" localSheetId="10">#REF!</definedName>
    <definedName name="BETONSKI_I_ARM.BETONSKI_RADOVI">#REF!</definedName>
    <definedName name="bgbg" localSheetId="3">#REF!</definedName>
    <definedName name="bgbg" localSheetId="7">#REF!</definedName>
    <definedName name="bgbg" localSheetId="8">#REF!</definedName>
    <definedName name="bgbg" localSheetId="9">#REF!</definedName>
    <definedName name="bgbg" localSheetId="10">#REF!</definedName>
    <definedName name="bgbg">#REF!</definedName>
    <definedName name="BGC">'[7]Sub&amp;Trunk Info'!#REF!</definedName>
    <definedName name="BGCANS">'[7]Sub&amp;Trunk Info'!$I$32</definedName>
    <definedName name="BGCI">'[7]Sub&amp;Trunk Info'!$I$34</definedName>
    <definedName name="BGCQ">'[7]Sub&amp;Trunk Info'!$I$33</definedName>
    <definedName name="bh_factor" localSheetId="8">#REF!</definedName>
    <definedName name="bh_factor">#REF!</definedName>
    <definedName name="bh_factor1" localSheetId="8">#REF!</definedName>
    <definedName name="bh_factor1">#REF!</definedName>
    <definedName name="BHCAdim21211">[7]Results!$C$19</definedName>
    <definedName name="BHCAdim21220">[7]Results!$G$19</definedName>
    <definedName name="BHCAdim21225">[7]Results!$E$19</definedName>
    <definedName name="BHCAdim21230">[7]Results!$I$19</definedName>
    <definedName name="BHCAgen">[7]Results!$C$22</definedName>
    <definedName name="BHCAmax21211">[7]Results!$C$17</definedName>
    <definedName name="BHCAmax21220">[7]Results!$G$17</definedName>
    <definedName name="BHCAmax21225">[7]Results!$E$17</definedName>
    <definedName name="BHCAmax21230">[7]Results!$I$17</definedName>
    <definedName name="BlackWhite">[7]Signalling!$K$17</definedName>
    <definedName name="BOD" localSheetId="3">#REF!</definedName>
    <definedName name="BOD" localSheetId="7">#REF!</definedName>
    <definedName name="BOD" localSheetId="8">#REF!</definedName>
    <definedName name="BOD" localSheetId="9">#REF!</definedName>
    <definedName name="BOD" localSheetId="10">#REF!</definedName>
    <definedName name="BOD">#REF!</definedName>
    <definedName name="BODIC" localSheetId="3">#REF!</definedName>
    <definedName name="BODIC" localSheetId="7">#REF!</definedName>
    <definedName name="BODIC" localSheetId="8">#REF!</definedName>
    <definedName name="BODIC" localSheetId="9">#REF!</definedName>
    <definedName name="BODIC" localSheetId="10">#REF!</definedName>
    <definedName name="BODIC">#REF!</definedName>
    <definedName name="BODICA" localSheetId="3">#REF!</definedName>
    <definedName name="BODICA" localSheetId="7">#REF!</definedName>
    <definedName name="BODICA" localSheetId="8">#REF!</definedName>
    <definedName name="BODICA" localSheetId="9">#REF!</definedName>
    <definedName name="BODICA" localSheetId="10">#REF!</definedName>
    <definedName name="BODICA">#REF!</definedName>
    <definedName name="bojleri" localSheetId="3">#REF!</definedName>
    <definedName name="bojleri" localSheetId="7">#REF!</definedName>
    <definedName name="bojleri" localSheetId="8">#REF!</definedName>
    <definedName name="bojleri" localSheetId="9">#REF!</definedName>
    <definedName name="bojleri" localSheetId="10">#REF!</definedName>
    <definedName name="bojleri">#REF!</definedName>
    <definedName name="BORDURA" localSheetId="8">#REF!</definedName>
    <definedName name="BORDURA">#REF!</definedName>
    <definedName name="BORDURA_1">#REF!</definedName>
    <definedName name="BR_STR_1">#REF!</definedName>
    <definedName name="BR_STR_2">#REF!</definedName>
    <definedName name="BRAVARIJA_SKLONIŠTA" localSheetId="7">#REF!</definedName>
    <definedName name="BRAVARIJA_SKLONIŠTA" localSheetId="8">#REF!</definedName>
    <definedName name="BRAVARIJA_SKLONIŠTA" localSheetId="9">#REF!</definedName>
    <definedName name="BRAVARIJA_SKLONIŠTA" localSheetId="10">#REF!</definedName>
    <definedName name="BRAVARIJA_SKLONIŠTA">#REF!</definedName>
    <definedName name="brisi" localSheetId="3">#REF!</definedName>
    <definedName name="brisi" localSheetId="7">#REF!</definedName>
    <definedName name="brisi" localSheetId="8">#REF!</definedName>
    <definedName name="brisi" localSheetId="9">#REF!</definedName>
    <definedName name="brisi" localSheetId="10">#REF!</definedName>
    <definedName name="brisi">#REF!</definedName>
    <definedName name="broadband.frac.dsl" localSheetId="8">#REF!</definedName>
    <definedName name="broadband.frac.dsl">#REF!</definedName>
    <definedName name="BROJ_KUCA" localSheetId="3">#REF!</definedName>
    <definedName name="BROJ_KUCA" localSheetId="7">#REF!</definedName>
    <definedName name="BROJ_KUCA" localSheetId="8">#REF!</definedName>
    <definedName name="BROJ_KUCA" localSheetId="9">#REF!</definedName>
    <definedName name="BROJ_KUCA" localSheetId="10">#REF!</definedName>
    <definedName name="BROJ_KUCA">#REF!</definedName>
    <definedName name="BROJ_LISTA" localSheetId="3">#REF!</definedName>
    <definedName name="BROJ_LISTA" localSheetId="7">#REF!</definedName>
    <definedName name="BROJ_LISTA" localSheetId="8">#REF!</definedName>
    <definedName name="BROJ_LISTA" localSheetId="9">#REF!</definedName>
    <definedName name="BROJ_LISTA" localSheetId="10">#REF!</definedName>
    <definedName name="BROJ_LISTA">#REF!</definedName>
    <definedName name="BROJ_LISTOVA" localSheetId="8">#REF!</definedName>
    <definedName name="BROJ_LISTOVA">#REF!</definedName>
    <definedName name="BROJ_SIT" localSheetId="7">'[15]Osn-Pod'!#REF!</definedName>
    <definedName name="BROJ_SIT" localSheetId="8">'[16]Osn-Pod'!#REF!</definedName>
    <definedName name="BROJ_SIT" localSheetId="9">'[15]Osn-Pod'!#REF!</definedName>
    <definedName name="BROJ_SIT" localSheetId="10">'[15]Osn-Pod'!#REF!</definedName>
    <definedName name="BROJ_SIT">'[16]Osn-Pod'!#REF!</definedName>
    <definedName name="BROJ_UGOVORA" localSheetId="7">'[15]Osn-Pod'!$G$12</definedName>
    <definedName name="BROJ_UGOVORA" localSheetId="9">'[15]Osn-Pod'!$G$12</definedName>
    <definedName name="BROJ_UGOVORA" localSheetId="10">'[15]Osn-Pod'!$G$12</definedName>
    <definedName name="BROJ_UGOVORA">'[16]Osn-Pod'!$G$12</definedName>
    <definedName name="brojplocice" localSheetId="8">#REF!</definedName>
    <definedName name="brojplocice">#REF!</definedName>
    <definedName name="BuiltIn_AutoFilter___1" localSheetId="3">#REF!</definedName>
    <definedName name="BuiltIn_AutoFilter___1" localSheetId="7">#REF!</definedName>
    <definedName name="BuiltIn_AutoFilter___1" localSheetId="8">#REF!</definedName>
    <definedName name="BuiltIn_AutoFilter___1" localSheetId="9">#REF!</definedName>
    <definedName name="BuiltIn_AutoFilter___1" localSheetId="10">#REF!</definedName>
    <definedName name="BuiltIn_AutoFilter___1">#REF!</definedName>
    <definedName name="bundle.rental.isdn.bra">#REF!</definedName>
    <definedName name="bundle.rental.isdn.bra.business">#REF!</definedName>
    <definedName name="bundle.rental.isdn.pra">#REF!</definedName>
    <definedName name="bundle.rental.isdn.pra.business">#REF!</definedName>
    <definedName name="bundle.rental.pstn">#REF!</definedName>
    <definedName name="bundle.rental.pstn.business">#REF!</definedName>
    <definedName name="bundle.takeup.isdn.bra">#REF!</definedName>
    <definedName name="bundle.takeup.isdn.bra.business">#REF!</definedName>
    <definedName name="bundle.takeup.isdn.pra">#REF!</definedName>
    <definedName name="bundle.takeup.isdn.pra.business">#REF!</definedName>
    <definedName name="bundle.takeup.pstn">#REF!</definedName>
    <definedName name="bundle.takeup.pstn.business">#REF!</definedName>
    <definedName name="bv" localSheetId="7" hidden="1">{#N/A,#N/A,TRUE,"Report"}</definedName>
    <definedName name="bv" localSheetId="8" hidden="1">{#N/A,#N/A,TRUE,"Report"}</definedName>
    <definedName name="bv" localSheetId="9" hidden="1">{#N/A,#N/A,TRUE,"Report"}</definedName>
    <definedName name="bv" localSheetId="10" hidden="1">{#N/A,#N/A,TRUE,"Report"}</definedName>
    <definedName name="bv" hidden="1">{#N/A,#N/A,TRUE,"Report"}</definedName>
    <definedName name="C_1" localSheetId="3">[1]KOEFICIJENTI!#REF!</definedName>
    <definedName name="C_1" localSheetId="1">[1]KOEFICIJENTI!#REF!</definedName>
    <definedName name="C_1" localSheetId="7">[1]KOEFICIJENTI!#REF!</definedName>
    <definedName name="C_1" localSheetId="8">[1]KOEFICIJENTI!#REF!</definedName>
    <definedName name="C_1" localSheetId="9">[1]KOEFICIJENTI!#REF!</definedName>
    <definedName name="C_1" localSheetId="10">[1]KOEFICIJENTI!#REF!</definedName>
    <definedName name="C_1" localSheetId="0">[1]KOEFICIJENTI!#REF!</definedName>
    <definedName name="C_1">[1]KOEFICIJENTI!#REF!</definedName>
    <definedName name="C_2" localSheetId="1">[2]PRORAČUN!#REF!</definedName>
    <definedName name="C_2" localSheetId="8">[2]PRORAČUN!#REF!</definedName>
    <definedName name="C_2" localSheetId="0">[2]PRORAČUN!#REF!</definedName>
    <definedName name="C_2">[2]PRORAČUN!#REF!</definedName>
    <definedName name="C_3" localSheetId="1">[2]PRORAČUN!#REF!</definedName>
    <definedName name="C_3" localSheetId="8">[2]PRORAČUN!#REF!</definedName>
    <definedName name="C_3" localSheetId="0">[2]PRORAČUN!#REF!</definedName>
    <definedName name="C_3">[2]PRORAČUN!#REF!</definedName>
    <definedName name="C_4" localSheetId="1">[2]PRORAČUN!#REF!</definedName>
    <definedName name="C_4" localSheetId="8">[2]PRORAČUN!#REF!</definedName>
    <definedName name="C_4" localSheetId="0">[2]PRORAČUN!#REF!</definedName>
    <definedName name="C_4">[2]PRORAČUN!#REF!</definedName>
    <definedName name="c_cps">[21]Revenues!#REF!</definedName>
    <definedName name="c_dial_up_B">[21]Revenues!#REF!</definedName>
    <definedName name="c_dial_up_R">[21]Revenues!#REF!</definedName>
    <definedName name="c_vpn">[21]Revenues!#REF!</definedName>
    <definedName name="Ca" localSheetId="3">#REF!</definedName>
    <definedName name="Ca" localSheetId="1">#REF!</definedName>
    <definedName name="Ca" localSheetId="7">#REF!</definedName>
    <definedName name="Ca" localSheetId="8">#REF!</definedName>
    <definedName name="Ca" localSheetId="9">#REF!</definedName>
    <definedName name="Ca" localSheetId="10">#REF!</definedName>
    <definedName name="Ca" localSheetId="0">#REF!</definedName>
    <definedName name="Ca">#REF!</definedName>
    <definedName name="CABEL_DUCTS_RENT.Demand" localSheetId="8">#REF!</definedName>
    <definedName name="CABEL_DUCTS_RENT.Demand">#REF!</definedName>
    <definedName name="CABEL_DUCTS_RENT.Rental_revenues" localSheetId="8">#REF!</definedName>
    <definedName name="CABEL_DUCTS_RENT.Rental_revenues">#REF!</definedName>
    <definedName name="Call_Load">'[7]Call Load Data'!$D$391</definedName>
    <definedName name="CALLH_E_use">[7]SUS_Services!$L$29</definedName>
    <definedName name="CALLH_use">[7]SUS_Services!$G$29</definedName>
    <definedName name="CallSetup.Mins" localSheetId="8">#REF!</definedName>
    <definedName name="CallSetup.Mins">#REF!</definedName>
    <definedName name="CallSetup.Tariff" localSheetId="8">#REF!</definedName>
    <definedName name="CallSetup.Tariff">#REF!</definedName>
    <definedName name="CALLW_E_use">[7]SUS_Services!$L$26</definedName>
    <definedName name="CALLW_use">[7]SUS_Services!$G$26</definedName>
    <definedName name="cap" localSheetId="7" hidden="1">{#N/A,#N/A,TRUE,"Report"}</definedName>
    <definedName name="cap" localSheetId="8" hidden="1">{#N/A,#N/A,TRUE,"Report"}</definedName>
    <definedName name="cap" localSheetId="9" hidden="1">{#N/A,#N/A,TRUE,"Report"}</definedName>
    <definedName name="cap" localSheetId="10" hidden="1">{#N/A,#N/A,TRUE,"Report"}</definedName>
    <definedName name="cap" hidden="1">{#N/A,#N/A,TRUE,"Report"}</definedName>
    <definedName name="CapitalExpenses">#REF!</definedName>
    <definedName name="carrier_services_20041223">#REF!</definedName>
    <definedName name="Cash">#REF!</definedName>
    <definedName name="Cash_Flow">#REF!</definedName>
    <definedName name="Category">[20]Configuration!$B$7</definedName>
    <definedName name="Cb" localSheetId="3">#REF!</definedName>
    <definedName name="Cb" localSheetId="1">#REF!</definedName>
    <definedName name="Cb" localSheetId="7">#REF!</definedName>
    <definedName name="Cb" localSheetId="8">#REF!</definedName>
    <definedName name="Cb" localSheetId="9">#REF!</definedName>
    <definedName name="Cb" localSheetId="10">#REF!</definedName>
    <definedName name="Cb" localSheetId="0">#REF!</definedName>
    <definedName name="Cb">#REF!</definedName>
    <definedName name="Cc" localSheetId="3">#REF!</definedName>
    <definedName name="Cc" localSheetId="1">#REF!</definedName>
    <definedName name="Cc" localSheetId="7">#REF!</definedName>
    <definedName name="Cc" localSheetId="8">#REF!</definedName>
    <definedName name="Cc" localSheetId="9">#REF!</definedName>
    <definedName name="Cc" localSheetId="10">#REF!</definedName>
    <definedName name="Cc" localSheetId="0">#REF!</definedName>
    <definedName name="Cc">#REF!</definedName>
    <definedName name="CCAR_quantities_01_06_xls_Crosstab" localSheetId="8">#REF!</definedName>
    <definedName name="CCAR_quantities_01_06_xls_Crosstab">#REF!</definedName>
    <definedName name="CCB_E_tot_load">'[7]Call Load Data'!$N$472</definedName>
    <definedName name="CCB_E_use">[7]SUS_Services!$L$27</definedName>
    <definedName name="CCB_tot_load">'[7]Call Load Data'!$M$472</definedName>
    <definedName name="CCB_use">[7]SUS_Services!$G$27</definedName>
    <definedName name="CCP" localSheetId="3">#REF!</definedName>
    <definedName name="CCP" localSheetId="1">#REF!</definedName>
    <definedName name="CCP" localSheetId="7">#REF!</definedName>
    <definedName name="CCP" localSheetId="8">#REF!</definedName>
    <definedName name="CCP" localSheetId="9">#REF!</definedName>
    <definedName name="CCP" localSheetId="10">#REF!</definedName>
    <definedName name="CCP" localSheetId="0">#REF!</definedName>
    <definedName name="CCP">#REF!</definedName>
    <definedName name="ccpp" localSheetId="1">#REF!</definedName>
    <definedName name="ccpp" localSheetId="7">#REF!</definedName>
    <definedName name="ccpp" localSheetId="8">#REF!</definedName>
    <definedName name="ccpp" localSheetId="9">#REF!</definedName>
    <definedName name="ccpp" localSheetId="10">#REF!</definedName>
    <definedName name="ccpp" localSheetId="0">#REF!</definedName>
    <definedName name="ccpp">#REF!</definedName>
    <definedName name="CDP_E_use">[7]SUS_Services!$L$22</definedName>
    <definedName name="CDP_use">[7]SUS_Services!$G$22</definedName>
    <definedName name="CELIJA" localSheetId="3">#REF!</definedName>
    <definedName name="CELIJA" localSheetId="1">#REF!</definedName>
    <definedName name="CELIJA" localSheetId="7">#REF!</definedName>
    <definedName name="CELIJA" localSheetId="8">#REF!</definedName>
    <definedName name="CELIJA" localSheetId="9">#REF!</definedName>
    <definedName name="CELIJA" localSheetId="10">#REF!</definedName>
    <definedName name="CELIJA" localSheetId="0">#REF!</definedName>
    <definedName name="CELIJA">#REF!</definedName>
    <definedName name="celija1" localSheetId="3">#REF!</definedName>
    <definedName name="celija1" localSheetId="1">#REF!</definedName>
    <definedName name="celija1" localSheetId="7">#REF!</definedName>
    <definedName name="celija1" localSheetId="8">#REF!</definedName>
    <definedName name="celija1" localSheetId="9">#REF!</definedName>
    <definedName name="celija1" localSheetId="10">#REF!</definedName>
    <definedName name="celija1" localSheetId="0">#REF!</definedName>
    <definedName name="celija1">#REF!</definedName>
    <definedName name="celija2" localSheetId="3">#REF!</definedName>
    <definedName name="celija2" localSheetId="1">#REF!</definedName>
    <definedName name="celija2" localSheetId="7">#REF!</definedName>
    <definedName name="celija2" localSheetId="8">#REF!</definedName>
    <definedName name="celija2" localSheetId="9">#REF!</definedName>
    <definedName name="celija2" localSheetId="10">#REF!</definedName>
    <definedName name="celija2" localSheetId="0">#REF!</definedName>
    <definedName name="celija2">#REF!</definedName>
    <definedName name="CeNel" localSheetId="3">#REF!</definedName>
    <definedName name="CeNel" localSheetId="1">#REF!</definedName>
    <definedName name="CeNel" localSheetId="7">#REF!</definedName>
    <definedName name="CeNel" localSheetId="8">#REF!</definedName>
    <definedName name="CeNel" localSheetId="9">#REF!</definedName>
    <definedName name="CeNel" localSheetId="10">#REF!</definedName>
    <definedName name="CeNel" localSheetId="0">#REF!</definedName>
    <definedName name="CeNel">#REF!</definedName>
    <definedName name="CeNT" localSheetId="3">#REF!</definedName>
    <definedName name="CeNT" localSheetId="1">#REF!</definedName>
    <definedName name="CeNT" localSheetId="7">#REF!</definedName>
    <definedName name="CeNT" localSheetId="8">#REF!</definedName>
    <definedName name="CeNT" localSheetId="9">#REF!</definedName>
    <definedName name="CeNT" localSheetId="10">#REF!</definedName>
    <definedName name="CeNT" localSheetId="0">#REF!</definedName>
    <definedName name="CeNT">#REF!</definedName>
    <definedName name="CEVF" localSheetId="3">#REF!</definedName>
    <definedName name="CEVF" localSheetId="7">#REF!</definedName>
    <definedName name="CEVF" localSheetId="8">#REF!</definedName>
    <definedName name="CEVF" localSheetId="9">#REF!</definedName>
    <definedName name="CEVF" localSheetId="10">#REF!</definedName>
    <definedName name="CEVF">#REF!</definedName>
    <definedName name="CeVT" localSheetId="3">#REF!</definedName>
    <definedName name="CeVT" localSheetId="1">#REF!</definedName>
    <definedName name="CeVT" localSheetId="7">#REF!</definedName>
    <definedName name="CeVT" localSheetId="8">#REF!</definedName>
    <definedName name="CeVT" localSheetId="9">#REF!</definedName>
    <definedName name="CeVT" localSheetId="10">#REF!</definedName>
    <definedName name="CeVT" localSheetId="0">#REF!</definedName>
    <definedName name="CeVT">#REF!</definedName>
    <definedName name="CFB_E_use">[7]SUS_Services!$L$25</definedName>
    <definedName name="CFB_use">[7]SUS_Services!$G$25</definedName>
    <definedName name="CFN_E_use">[7]SUS_Services!$L$24</definedName>
    <definedName name="CFN_use">[7]SUS_Services!$G$24</definedName>
    <definedName name="CFU_E_use">[7]SUS_Services!$L$23</definedName>
    <definedName name="CFU_use">[7]SUS_Services!$G$23</definedName>
    <definedName name="Cg" localSheetId="3">#REF!</definedName>
    <definedName name="Cg" localSheetId="1">#REF!</definedName>
    <definedName name="Cg" localSheetId="7">#REF!</definedName>
    <definedName name="Cg" localSheetId="8">#REF!</definedName>
    <definedName name="Cg" localSheetId="9">#REF!</definedName>
    <definedName name="Cg" localSheetId="10">#REF!</definedName>
    <definedName name="Cg" localSheetId="0">#REF!</definedName>
    <definedName name="Cg">#REF!</definedName>
    <definedName name="Charging_Load">'[7]Call Load Data'!$D$416</definedName>
    <definedName name="churn.dsl" localSheetId="8">#REF!</definedName>
    <definedName name="churn.dsl">#REF!</definedName>
    <definedName name="churn.isdn.bra" localSheetId="8">#REF!</definedName>
    <definedName name="churn.isdn.bra">#REF!</definedName>
    <definedName name="churn.isdn.bra.business" localSheetId="8">#REF!</definedName>
    <definedName name="churn.isdn.bra.business">#REF!</definedName>
    <definedName name="churn.isdn.pra">#REF!</definedName>
    <definedName name="churn.isdn.pra.business">#REF!</definedName>
    <definedName name="churn.pstn">#REF!</definedName>
    <definedName name="churn.pstn.business">#REF!</definedName>
    <definedName name="cijene" localSheetId="3">#REF!</definedName>
    <definedName name="cijene" localSheetId="7">#REF!</definedName>
    <definedName name="cijene" localSheetId="8">#REF!</definedName>
    <definedName name="cijene" localSheetId="9">#REF!</definedName>
    <definedName name="cijene" localSheetId="10">#REF!</definedName>
    <definedName name="cijene">#REF!</definedName>
    <definedName name="CkA" localSheetId="3">#REF!</definedName>
    <definedName name="CkA" localSheetId="1">#REF!</definedName>
    <definedName name="CkA" localSheetId="7">#REF!</definedName>
    <definedName name="CkA" localSheetId="8">#REF!</definedName>
    <definedName name="CkA" localSheetId="9">#REF!</definedName>
    <definedName name="CkA" localSheetId="10">#REF!</definedName>
    <definedName name="CkA" localSheetId="0">#REF!</definedName>
    <definedName name="CkA">#REF!</definedName>
    <definedName name="CkB" localSheetId="3">#REF!</definedName>
    <definedName name="CkB" localSheetId="1">#REF!</definedName>
    <definedName name="CkB" localSheetId="7">#REF!</definedName>
    <definedName name="CkB" localSheetId="8">#REF!</definedName>
    <definedName name="CkB" localSheetId="9">#REF!</definedName>
    <definedName name="CkB" localSheetId="10">#REF!</definedName>
    <definedName name="CkB" localSheetId="0">#REF!</definedName>
    <definedName name="CkB">#REF!</definedName>
    <definedName name="CkC" localSheetId="3">#REF!</definedName>
    <definedName name="CkC" localSheetId="1">#REF!</definedName>
    <definedName name="CkC" localSheetId="7">#REF!</definedName>
    <definedName name="CkC" localSheetId="8">#REF!</definedName>
    <definedName name="CkC" localSheetId="9">#REF!</definedName>
    <definedName name="CkC" localSheetId="10">#REF!</definedName>
    <definedName name="CkC" localSheetId="0">#REF!</definedName>
    <definedName name="CkC">#REF!</definedName>
    <definedName name="CLIP_E_use">[7]SUS_Services!$L$18</definedName>
    <definedName name="CLIP_use">[7]SUS_Services!$G$18</definedName>
    <definedName name="CLIR_E_use">[7]SUS_Services!$L$19</definedName>
    <definedName name="CLIR_use">[7]SUS_Services!$G$19</definedName>
    <definedName name="Clu" localSheetId="3">#REF!</definedName>
    <definedName name="Clu" localSheetId="1">#REF!</definedName>
    <definedName name="Clu" localSheetId="7">#REF!</definedName>
    <definedName name="Clu" localSheetId="8">#REF!</definedName>
    <definedName name="Clu" localSheetId="9">#REF!</definedName>
    <definedName name="Clu" localSheetId="10">#REF!</definedName>
    <definedName name="Clu" localSheetId="0">#REF!</definedName>
    <definedName name="Clu">#REF!</definedName>
    <definedName name="cmlccat" localSheetId="8">#REF!</definedName>
    <definedName name="cmlccat">#REF!</definedName>
    <definedName name="cmldata_1b" localSheetId="8">#REF!</definedName>
    <definedName name="cmldata_1b">#REF!</definedName>
    <definedName name="cn_margin">#REF!</definedName>
    <definedName name="cn_margin1">#REF!</definedName>
    <definedName name="co_location.Demand">#REF!</definedName>
    <definedName name="co_location.Rental_revenues">#REF!</definedName>
    <definedName name="COLP_E_use">[7]SUS_Services!$L$20</definedName>
    <definedName name="COLP_use">[7]SUS_Services!$G$20</definedName>
    <definedName name="COLR_E_use">[7]SUS_Services!$L$21</definedName>
    <definedName name="COLR_use">[7]SUS_Services!$G$21</definedName>
    <definedName name="Column" localSheetId="8">#REF!</definedName>
    <definedName name="Column">#REF!</definedName>
    <definedName name="Conclusion" localSheetId="8">#REF!</definedName>
    <definedName name="Conclusion">#REF!</definedName>
    <definedName name="connection.dsl" localSheetId="8">#REF!</definedName>
    <definedName name="connection.dsl">#REF!</definedName>
    <definedName name="connection.isdn.bra">#REF!</definedName>
    <definedName name="connection.isdn.bra.business">#REF!</definedName>
    <definedName name="connection.isdn.pra">#REF!</definedName>
    <definedName name="connection.isdn.pra.business">#REF!</definedName>
    <definedName name="connection.pstn">#REF!</definedName>
    <definedName name="connection.pstn.business">#REF!</definedName>
    <definedName name="ContCheck">[7]Signalling!$K$14</definedName>
    <definedName name="COPY_1_4" localSheetId="3">#REF!</definedName>
    <definedName name="COPY_1_4" localSheetId="7">#REF!</definedName>
    <definedName name="COPY_1_4" localSheetId="8">#REF!</definedName>
    <definedName name="COPY_1_4" localSheetId="9">#REF!</definedName>
    <definedName name="COPY_1_4" localSheetId="10">#REF!</definedName>
    <definedName name="COPY_1_4">#REF!</definedName>
    <definedName name="COPY_5_8" localSheetId="3">#REF!</definedName>
    <definedName name="COPY_5_8" localSheetId="7">#REF!</definedName>
    <definedName name="COPY_5_8" localSheetId="8">#REF!</definedName>
    <definedName name="COPY_5_8" localSheetId="9">#REF!</definedName>
    <definedName name="COPY_5_8" localSheetId="10">#REF!</definedName>
    <definedName name="COPY_5_8">#REF!</definedName>
    <definedName name="COPY_8" localSheetId="8">#REF!</definedName>
    <definedName name="COPY_8">#REF!</definedName>
    <definedName name="cp" localSheetId="3">#REF!</definedName>
    <definedName name="cp" localSheetId="1">#REF!</definedName>
    <definedName name="cp" localSheetId="7">#REF!</definedName>
    <definedName name="cp" localSheetId="8">#REF!</definedName>
    <definedName name="cp" localSheetId="9">#REF!</definedName>
    <definedName name="cp" localSheetId="10">#REF!</definedName>
    <definedName name="cp" localSheetId="0">#REF!</definedName>
    <definedName name="cp">#REF!</definedName>
    <definedName name="CPS.Config.Revenue" localSheetId="8">#REF!</definedName>
    <definedName name="CPS.Config.Revenue">#REF!</definedName>
    <definedName name="cps.origination" localSheetId="8">#REF!</definedName>
    <definedName name="cps.origination">#REF!</definedName>
    <definedName name="CPS.Portability.Per.Line">#REF!</definedName>
    <definedName name="CPS.Rel.Usage">#REF!</definedName>
    <definedName name="CPS.Sub.Per.Line">#REF!</definedName>
    <definedName name="cps.termination">#REF!</definedName>
    <definedName name="CRNA_BRAVARIJA" localSheetId="1">#REF!</definedName>
    <definedName name="CRNA_BRAVARIJA" localSheetId="7">#REF!</definedName>
    <definedName name="CRNA_BRAVARIJA" localSheetId="8">#REF!</definedName>
    <definedName name="CRNA_BRAVARIJA" localSheetId="9">#REF!</definedName>
    <definedName name="CRNA_BRAVARIJA" localSheetId="10">#REF!</definedName>
    <definedName name="CRNA_BRAVARIJA" localSheetId="0">#REF!</definedName>
    <definedName name="CRNA_BRAVARIJA">#REF!</definedName>
    <definedName name="CRNA_BRAVARIJA2" localSheetId="1">#REF!</definedName>
    <definedName name="CRNA_BRAVARIJA2" localSheetId="7">#REF!</definedName>
    <definedName name="CRNA_BRAVARIJA2" localSheetId="8">#REF!</definedName>
    <definedName name="CRNA_BRAVARIJA2" localSheetId="9">#REF!</definedName>
    <definedName name="CRNA_BRAVARIJA2" localSheetId="10">#REF!</definedName>
    <definedName name="CRNA_BRAVARIJA2" localSheetId="0">#REF!</definedName>
    <definedName name="CRNA_BRAVARIJA2">#REF!</definedName>
    <definedName name="Crtao" localSheetId="3">#REF!</definedName>
    <definedName name="Crtao" localSheetId="7">#REF!</definedName>
    <definedName name="Crtao" localSheetId="8">#REF!</definedName>
    <definedName name="Crtao" localSheetId="9">#REF!</definedName>
    <definedName name="Crtao" localSheetId="10">#REF!</definedName>
    <definedName name="Crtao">#REF!</definedName>
    <definedName name="crte_parkinga" localSheetId="3">#REF!</definedName>
    <definedName name="crte_parkinga" localSheetId="7">#REF!</definedName>
    <definedName name="crte_parkinga" localSheetId="8">#REF!</definedName>
    <definedName name="crte_parkinga" localSheetId="9">#REF!</definedName>
    <definedName name="crte_parkinga" localSheetId="10">#REF!</definedName>
    <definedName name="crte_parkinga">#REF!</definedName>
    <definedName name="CS_quantities_01_06" localSheetId="8">#REF!</definedName>
    <definedName name="CS_quantities_01_06">#REF!</definedName>
    <definedName name="CUNP" localSheetId="3">#REF!</definedName>
    <definedName name="CUNP" localSheetId="1">#REF!</definedName>
    <definedName name="CUNP" localSheetId="7">#REF!</definedName>
    <definedName name="CUNP" localSheetId="8">#REF!</definedName>
    <definedName name="CUNP" localSheetId="9">#REF!</definedName>
    <definedName name="CUNP" localSheetId="10">#REF!</definedName>
    <definedName name="CUNP" localSheetId="0">#REF!</definedName>
    <definedName name="CUNP">#REF!</definedName>
    <definedName name="Currency">'[22]Konzern-ratios'!#REF!</definedName>
    <definedName name="cx" localSheetId="7" hidden="1">{#N/A,#N/A,TRUE,"Report"}</definedName>
    <definedName name="cx" localSheetId="8" hidden="1">{#N/A,#N/A,TRUE,"Report"}</definedName>
    <definedName name="cx" localSheetId="9" hidden="1">{#N/A,#N/A,TRUE,"Report"}</definedName>
    <definedName name="cx" localSheetId="10" hidden="1">{#N/A,#N/A,TRUE,"Report"}</definedName>
    <definedName name="cx" hidden="1">{#N/A,#N/A,TRUE,"Report"}</definedName>
    <definedName name="č" localSheetId="3">[23]popisi!$C$1:$C$3</definedName>
    <definedName name="č" localSheetId="1">#REF!</definedName>
    <definedName name="č" localSheetId="7">#REF!</definedName>
    <definedName name="č" localSheetId="8">#REF!</definedName>
    <definedName name="č" localSheetId="9">#REF!</definedName>
    <definedName name="č" localSheetId="10">#REF!</definedName>
    <definedName name="č" localSheetId="0">#REF!</definedName>
    <definedName name="č">#REF!</definedName>
    <definedName name="če" localSheetId="7">[24]popisi!$C$1:$C$3</definedName>
    <definedName name="če" localSheetId="9">[24]popisi!$C$1:$C$3</definedName>
    <definedName name="če" localSheetId="10">[24]popisi!$C$1:$C$3</definedName>
    <definedName name="če">[25]popisi!$C$1:$C$3</definedName>
    <definedName name="čelična_konstr_priz" localSheetId="3">#REF!</definedName>
    <definedName name="čelična_konstr_priz" localSheetId="7">#REF!</definedName>
    <definedName name="čelična_konstr_priz" localSheetId="8">#REF!</definedName>
    <definedName name="čelična_konstr_priz" localSheetId="9">#REF!</definedName>
    <definedName name="čelična_konstr_priz" localSheetId="10">#REF!</definedName>
    <definedName name="čelična_konstr_priz">#REF!</definedName>
    <definedName name="ČELIČNA_KONSTRUKCIJA" localSheetId="1">#REF!</definedName>
    <definedName name="ČELIČNA_KONSTRUKCIJA" localSheetId="7">#REF!</definedName>
    <definedName name="ČELIČNA_KONSTRUKCIJA" localSheetId="8">#REF!</definedName>
    <definedName name="ČELIČNA_KONSTRUKCIJA" localSheetId="9">#REF!</definedName>
    <definedName name="ČELIČNA_KONSTRUKCIJA" localSheetId="10">#REF!</definedName>
    <definedName name="ČELIČNA_KONSTRUKCIJA" localSheetId="0">#REF!</definedName>
    <definedName name="ČELIČNA_KONSTRUKCIJA">#REF!</definedName>
    <definedName name="čelična_kontr_toranj" localSheetId="3">#REF!</definedName>
    <definedName name="čelična_kontr_toranj" localSheetId="7">#REF!</definedName>
    <definedName name="čelična_kontr_toranj" localSheetId="8">#REF!</definedName>
    <definedName name="čelična_kontr_toranj" localSheetId="9">#REF!</definedName>
    <definedName name="čelična_kontr_toranj" localSheetId="10">#REF!</definedName>
    <definedName name="čelična_kontr_toranj">#REF!</definedName>
    <definedName name="čelik" localSheetId="7">[26]popisi!$C$1:$C$3</definedName>
    <definedName name="čelik" localSheetId="9">[26]popisi!$C$1:$C$3</definedName>
    <definedName name="čelik" localSheetId="10">[26]popisi!$C$1:$C$3</definedName>
    <definedName name="čelik">[27]popisi!$C$1:$C$3</definedName>
    <definedName name="d" localSheetId="8">#REF!</definedName>
    <definedName name="d">#REF!</definedName>
    <definedName name="dadsasa">#N/A</definedName>
    <definedName name="dan" localSheetId="3">#REF!</definedName>
    <definedName name="dan" localSheetId="7">#REF!</definedName>
    <definedName name="dan" localSheetId="8">#REF!</definedName>
    <definedName name="dan" localSheetId="9">#REF!</definedName>
    <definedName name="dan" localSheetId="10">#REF!</definedName>
    <definedName name="dan">#REF!</definedName>
    <definedName name="DAS">#N/A</definedName>
    <definedName name="DAT_SIT" localSheetId="7">'[15]Osn-Pod'!#REF!</definedName>
    <definedName name="DAT_SIT" localSheetId="8">'[16]Osn-Pod'!#REF!</definedName>
    <definedName name="DAT_SIT" localSheetId="9">'[15]Osn-Pod'!#REF!</definedName>
    <definedName name="DAT_SIT" localSheetId="10">'[15]Osn-Pod'!#REF!</definedName>
    <definedName name="DAT_SIT">'[16]Osn-Pod'!#REF!</definedName>
    <definedName name="Data" localSheetId="8">#REF!</definedName>
    <definedName name="Data">#REF!</definedName>
    <definedName name="data_days" localSheetId="8">#REF!</definedName>
    <definedName name="data_days">#REF!</definedName>
    <definedName name="data_days_per_month" localSheetId="8">#REF!</definedName>
    <definedName name="data_days_per_month">#REF!</definedName>
    <definedName name="data_days_per_month1">#REF!</definedName>
    <definedName name="data_days1">#REF!</definedName>
    <definedName name="DataPool">[28]Datapool!$A$4:$Q$1086</definedName>
    <definedName name="Datenart">[29]Tabelle2!$A$2:$B$5</definedName>
    <definedName name="DATOTEKA" localSheetId="7">'[15]Osn-Pod'!$E$5</definedName>
    <definedName name="DATOTEKA" localSheetId="9">'[15]Osn-Pod'!$E$5</definedName>
    <definedName name="DATOTEKA" localSheetId="10">'[15]Osn-Pod'!$E$5</definedName>
    <definedName name="DATOTEKA">'[16]Osn-Pod'!$E$5</definedName>
    <definedName name="Datum" localSheetId="7">[1]REKAPITULACIJA!#REF!</definedName>
    <definedName name="Datum" localSheetId="8">[1]REKAPITULACIJA!#REF!</definedName>
    <definedName name="Datum" localSheetId="9">[1]REKAPITULACIJA!#REF!</definedName>
    <definedName name="Datum" localSheetId="10">[1]REKAPITULACIJA!#REF!</definedName>
    <definedName name="Datum">[30]troškovnik!$G$3</definedName>
    <definedName name="DATUM_DANAS" localSheetId="7">'[15]Osn-Pod'!$G$9</definedName>
    <definedName name="DATUM_DANAS" localSheetId="9">'[15]Osn-Pod'!$G$9</definedName>
    <definedName name="DATUM_DANAS" localSheetId="10">'[15]Osn-Pod'!$G$9</definedName>
    <definedName name="DATUM_DANAS">'[16]Osn-Pod'!$G$9</definedName>
    <definedName name="dbd">[7]Signalling!$K$8</definedName>
    <definedName name="dbo_atom_connection" localSheetId="8">#REF!</definedName>
    <definedName name="dbo_atom_connection">#REF!</definedName>
    <definedName name="dbo_dim_fub" localSheetId="8">#REF!</definedName>
    <definedName name="dbo_dim_fub">#REF!</definedName>
    <definedName name="dbo_vw_temp_Dec2004_Crosstab" localSheetId="8">#REF!</definedName>
    <definedName name="dbo_vw_temp_Dec2004_Crosstab">#REF!</definedName>
    <definedName name="DDD" localSheetId="3">#REF!</definedName>
    <definedName name="DDD" localSheetId="7">#REF!</definedName>
    <definedName name="DDD" localSheetId="8">#REF!</definedName>
    <definedName name="DDD" localSheetId="9">#REF!</definedName>
    <definedName name="DDD" localSheetId="10">#REF!</definedName>
    <definedName name="DDD">#REF!</definedName>
    <definedName name="DEM">#REF!</definedName>
    <definedName name="DEPARTMENT">[31]opex!#REF!</definedName>
    <definedName name="dfagdf" localSheetId="3">#REF!</definedName>
    <definedName name="dfagdf" localSheetId="1">#REF!</definedName>
    <definedName name="dfagdf" localSheetId="7">#REF!</definedName>
    <definedName name="dfagdf" localSheetId="8">#REF!</definedName>
    <definedName name="dfagdf" localSheetId="9">#REF!</definedName>
    <definedName name="dfagdf" localSheetId="10">#REF!</definedName>
    <definedName name="dfagdf" localSheetId="0">#REF!</definedName>
    <definedName name="dfagdf">#REF!</definedName>
    <definedName name="dfagfdgdh" localSheetId="3">#REF!</definedName>
    <definedName name="dfagfdgdh" localSheetId="1">#REF!</definedName>
    <definedName name="dfagfdgdh" localSheetId="7">#REF!</definedName>
    <definedName name="dfagfdgdh" localSheetId="8">#REF!</definedName>
    <definedName name="dfagfdgdh" localSheetId="9">#REF!</definedName>
    <definedName name="dfagfdgdh" localSheetId="10">#REF!</definedName>
    <definedName name="dfagfdgdh" localSheetId="0">#REF!</definedName>
    <definedName name="dfagfdgdh">#REF!</definedName>
    <definedName name="dfgad" localSheetId="3">#REF!</definedName>
    <definedName name="dfgad" localSheetId="1">#REF!</definedName>
    <definedName name="dfgad" localSheetId="7">#REF!</definedName>
    <definedName name="dfgad" localSheetId="8">#REF!</definedName>
    <definedName name="dfgad" localSheetId="9">#REF!</definedName>
    <definedName name="dfgad" localSheetId="10">#REF!</definedName>
    <definedName name="dfgad" localSheetId="0">#REF!</definedName>
    <definedName name="dfgad">#REF!</definedName>
    <definedName name="dfgadg">[18]ZEMLJAN!$F$10</definedName>
    <definedName name="DFS">#N/A</definedName>
    <definedName name="DGF">#N/A</definedName>
    <definedName name="dialup.subscrip.frac">#REF!</definedName>
    <definedName name="dialup.subscrip.rental">#REF!</definedName>
    <definedName name="dialup.usage">#REF!</definedName>
    <definedName name="dialup.usage.tariff">#REF!</definedName>
    <definedName name="dim_account_cos">'[32]ikos p_l'!#REF!</definedName>
    <definedName name="Dim_Factor">'[7]APZ-data'!$C$19</definedName>
    <definedName name="Dimension">'[22]Konzern-ratios'!#REF!</definedName>
    <definedName name="DIMNJACI" localSheetId="1">#REF!</definedName>
    <definedName name="DIMNJACI" localSheetId="7">#REF!</definedName>
    <definedName name="DIMNJACI" localSheetId="8">#REF!</definedName>
    <definedName name="DIMNJACI" localSheetId="9">#REF!</definedName>
    <definedName name="DIMNJACI" localSheetId="10">#REF!</definedName>
    <definedName name="DIMNJACI" localSheetId="0">#REF!</definedName>
    <definedName name="DIMNJACI">#REF!</definedName>
    <definedName name="DIONICE" localSheetId="3">'[16]Osn-Pod'!#REF!</definedName>
    <definedName name="DIONICE" localSheetId="7">'[15]Osn-Pod'!#REF!</definedName>
    <definedName name="DIONICE" localSheetId="8">'[16]Osn-Pod'!#REF!</definedName>
    <definedName name="DIONICE" localSheetId="9">'[15]Osn-Pod'!#REF!</definedName>
    <definedName name="DIONICE" localSheetId="10">'[15]Osn-Pod'!#REF!</definedName>
    <definedName name="DIONICE">'[16]Osn-Pod'!#REF!</definedName>
    <definedName name="DIREKTOR" localSheetId="8">#REF!</definedName>
    <definedName name="DIREKTOR">#REF!</definedName>
    <definedName name="Discount_per_PG" localSheetId="8">#REF!</definedName>
    <definedName name="Discount_per_PG">#REF!</definedName>
    <definedName name="DIZALA" localSheetId="1">#REF!</definedName>
    <definedName name="DIZALA" localSheetId="7">#REF!</definedName>
    <definedName name="DIZALA" localSheetId="9">#REF!</definedName>
    <definedName name="DIZALA" localSheetId="10">#REF!</definedName>
    <definedName name="DIZALA" localSheetId="0">#REF!</definedName>
    <definedName name="DIZALA">#REF!</definedName>
    <definedName name="DM2_cards">#REF!</definedName>
    <definedName name="DODAVANJE" localSheetId="8">#REF!</definedName>
    <definedName name="DODAVANJE">#REF!</definedName>
    <definedName name="DOP_UGOV" localSheetId="8">#REF!</definedName>
    <definedName name="DOP_UGOV">#REF!</definedName>
    <definedName name="DOPUNSKI_UGOVOR" localSheetId="8">#REF!</definedName>
    <definedName name="DOPUNSKI_UGOVOR">#REF!</definedName>
    <definedName name="Dpred" localSheetId="3">[10]Proračun!#REF!</definedName>
    <definedName name="Dpred" localSheetId="1">[10]Proračun!#REF!</definedName>
    <definedName name="Dpred" localSheetId="7">[10]Proračun!#REF!</definedName>
    <definedName name="Dpred" localSheetId="8">[10]Proračun!#REF!</definedName>
    <definedName name="Dpred" localSheetId="9">[10]Proračun!#REF!</definedName>
    <definedName name="Dpred" localSheetId="10">[10]Proračun!#REF!</definedName>
    <definedName name="Dpred" localSheetId="0">[10]Proračun!#REF!</definedName>
    <definedName name="Dpred">[10]Proračun!#REF!</definedName>
    <definedName name="DSA">#N/A</definedName>
    <definedName name="DSAS">#N/A</definedName>
    <definedName name="DSD" localSheetId="3">#REF!</definedName>
    <definedName name="DSD" localSheetId="1">#REF!</definedName>
    <definedName name="DSD" localSheetId="7">#REF!</definedName>
    <definedName name="DSD" localSheetId="8">#REF!</definedName>
    <definedName name="DSD" localSheetId="9">#REF!</definedName>
    <definedName name="DSD" localSheetId="10">#REF!</definedName>
    <definedName name="DSD" localSheetId="0">#REF!</definedName>
    <definedName name="DSD">#REF!</definedName>
    <definedName name="dsl.annual.usage" localSheetId="8">#REF!</definedName>
    <definedName name="dsl.annual.usage">#REF!</definedName>
    <definedName name="dsl.t_ht.frac.full_llu" localSheetId="8">#REF!</definedName>
    <definedName name="dsl.t_ht.frac.full_llu">#REF!</definedName>
    <definedName name="dsl.t_ht.frac.others">#REF!</definedName>
    <definedName name="dsl.t_ht.frac.retail">#REF!</definedName>
    <definedName name="dsl.t_ht.frac.shared_llu">#REF!</definedName>
    <definedName name="dsl.t_ht.frac.t_ht">#REF!</definedName>
    <definedName name="dsl.usage.tariff">#REF!</definedName>
    <definedName name="dsl.wholesale.backhaul.rental.tariff">#REF!</definedName>
    <definedName name="dsl.wholesale.backhaul.usage.tariff">#REF!</definedName>
    <definedName name="dTNMEMP">#REF!</definedName>
    <definedName name="DUEN">[29]Tabelle2!$A$11:$E$273</definedName>
    <definedName name="dull_PPxPL" localSheetId="8">#REF!</definedName>
    <definedName name="dull_PPxPL">#REF!</definedName>
    <definedName name="đ" localSheetId="7" hidden="1">{#N/A,#N/A,TRUE,"Report"}</definedName>
    <definedName name="đ" localSheetId="8" hidden="1">{#N/A,#N/A,TRUE,"Report"}</definedName>
    <definedName name="đ" localSheetId="9" hidden="1">{#N/A,#N/A,TRUE,"Report"}</definedName>
    <definedName name="đ" localSheetId="10" hidden="1">{#N/A,#N/A,TRUE,"Report"}</definedName>
    <definedName name="đ" hidden="1">{#N/A,#N/A,TRUE,"Report"}</definedName>
    <definedName name="E" localSheetId="3">#REF!</definedName>
    <definedName name="E" localSheetId="1">#REF!</definedName>
    <definedName name="e" localSheetId="7">#REF!</definedName>
    <definedName name="e" localSheetId="8">#REF!</definedName>
    <definedName name="e" localSheetId="9">#REF!</definedName>
    <definedName name="e" localSheetId="10">#REF!</definedName>
    <definedName name="E" localSheetId="0">#REF!</definedName>
    <definedName name="E">#REF!</definedName>
    <definedName name="E_ba">'[7]Sub&amp;Trunk Info'!$C$42</definedName>
    <definedName name="E_bgc">'[7]Sub&amp;Trunk Info'!$C$46</definedName>
    <definedName name="E_bgcI">'[7]Sub&amp;Trunk Info'!$C$50</definedName>
    <definedName name="E_bgcQ">'[7]Sub&amp;Trunk Info'!$C$48</definedName>
    <definedName name="E_pots">'[7]Sub&amp;Trunk Info'!$C$40</definedName>
    <definedName name="E_pra">'[7]Sub&amp;Trunk Info'!$C$44</definedName>
    <definedName name="E_trunk">'[7]Sub&amp;Trunk Info'!$L$28</definedName>
    <definedName name="EAT" localSheetId="8">#REF!</definedName>
    <definedName name="EAT">#REF!</definedName>
    <definedName name="eb">[7]Signalling!$K$9</definedName>
    <definedName name="Ebene" localSheetId="8">#REF!</definedName>
    <definedName name="Ebene">#REF!</definedName>
    <definedName name="EBITDA" localSheetId="8">#REF!</definedName>
    <definedName name="EBITDA">#REF!</definedName>
    <definedName name="EBITDA_multiple_EV">'[33]DCF-Calculation'!$G$59</definedName>
    <definedName name="EDFSF" localSheetId="1">#REF!</definedName>
    <definedName name="EDFSF" localSheetId="7">#REF!</definedName>
    <definedName name="EDFSF" localSheetId="8">#REF!</definedName>
    <definedName name="EDFSF" localSheetId="9">#REF!</definedName>
    <definedName name="EDFSF" localSheetId="10">#REF!</definedName>
    <definedName name="EDFSF" localSheetId="0">#REF!</definedName>
    <definedName name="EDFSF">#REF!</definedName>
    <definedName name="edqdwd" localSheetId="3">#REF!</definedName>
    <definedName name="edqdwd" localSheetId="7">#REF!</definedName>
    <definedName name="edqdwd" localSheetId="8">#REF!</definedName>
    <definedName name="edqdwd" localSheetId="9">#REF!</definedName>
    <definedName name="edqdwd" localSheetId="10">#REF!</definedName>
    <definedName name="edqdwd">#REF!</definedName>
    <definedName name="EDUC">[9]costs!$C$33:$C$42</definedName>
    <definedName name="efefwfewe" localSheetId="3">#REF!</definedName>
    <definedName name="efefwfewe" localSheetId="1">#REF!</definedName>
    <definedName name="efefwfewe" localSheetId="7">#REF!</definedName>
    <definedName name="efefwfewe" localSheetId="8">#REF!</definedName>
    <definedName name="efefwfewe" localSheetId="9">#REF!</definedName>
    <definedName name="efefwfewe" localSheetId="10">#REF!</definedName>
    <definedName name="efefwfewe" localSheetId="0">#REF!</definedName>
    <definedName name="efefwfewe">#REF!</definedName>
    <definedName name="Elaborat" localSheetId="1">[1]REKAPITULACIJA!#REF!</definedName>
    <definedName name="Elaborat" localSheetId="7">[1]REKAPITULACIJA!#REF!</definedName>
    <definedName name="Elaborat" localSheetId="8">[1]REKAPITULACIJA!#REF!</definedName>
    <definedName name="Elaborat" localSheetId="9">[1]REKAPITULACIJA!#REF!</definedName>
    <definedName name="Elaborat" localSheetId="10">[1]REKAPITULACIJA!#REF!</definedName>
    <definedName name="Elaborat" localSheetId="0">[1]REKAPITULACIJA!#REF!</definedName>
    <definedName name="Elaborat">[1]REKAPITULACIJA!#REF!</definedName>
    <definedName name="Endmonth">'[33]DCF-Input'!$K$15</definedName>
    <definedName name="Endyear">'[33]DCF-Input'!$L$15</definedName>
    <definedName name="ENWA">[9]costs!$C$43:$C$53</definedName>
    <definedName name="epoxi" localSheetId="3">#REF!</definedName>
    <definedName name="epoxi" localSheetId="7">#REF!</definedName>
    <definedName name="epoxi" localSheetId="8">#REF!</definedName>
    <definedName name="epoxi" localSheetId="9">#REF!</definedName>
    <definedName name="epoxi" localSheetId="10">#REF!</definedName>
    <definedName name="epoxi">#REF!</definedName>
    <definedName name="Eptv" localSheetId="3">#REF!</definedName>
    <definedName name="Eptv" localSheetId="1">#REF!</definedName>
    <definedName name="Eptv" localSheetId="7">#REF!</definedName>
    <definedName name="Eptv" localSheetId="8">#REF!</definedName>
    <definedName name="Eptv" localSheetId="9">#REF!</definedName>
    <definedName name="Eptv" localSheetId="10">#REF!</definedName>
    <definedName name="Eptv" localSheetId="0">#REF!</definedName>
    <definedName name="Eptv">#REF!</definedName>
    <definedName name="erage" localSheetId="3">#REF!</definedName>
    <definedName name="erage" localSheetId="1">#REF!</definedName>
    <definedName name="erage" localSheetId="7">#REF!</definedName>
    <definedName name="erage" localSheetId="8">#REF!</definedName>
    <definedName name="erage" localSheetId="9">#REF!</definedName>
    <definedName name="erage" localSheetId="10">#REF!</definedName>
    <definedName name="erage" localSheetId="0">#REF!</definedName>
    <definedName name="erage">#REF!</definedName>
    <definedName name="ere" localSheetId="7" hidden="1">{#N/A,#N/A,TRUE,"Report"}</definedName>
    <definedName name="ere" localSheetId="8" hidden="1">{#N/A,#N/A,TRUE,"Report"}</definedName>
    <definedName name="ere" localSheetId="9" hidden="1">{#N/A,#N/A,TRUE,"Report"}</definedName>
    <definedName name="ere" localSheetId="10" hidden="1">{#N/A,#N/A,TRUE,"Report"}</definedName>
    <definedName name="ere" hidden="1">{#N/A,#N/A,TRUE,"Report"}</definedName>
    <definedName name="ererer">#REF!</definedName>
    <definedName name="ERICSSON_END">#REF!</definedName>
    <definedName name="ESTER">#REF!</definedName>
    <definedName name="eta" localSheetId="3">#REF!</definedName>
    <definedName name="eta" localSheetId="1">#REF!</definedName>
    <definedName name="eta" localSheetId="7">#REF!</definedName>
    <definedName name="eta" localSheetId="8">#REF!</definedName>
    <definedName name="eta" localSheetId="9">#REF!</definedName>
    <definedName name="eta" localSheetId="10">#REF!</definedName>
    <definedName name="eta" localSheetId="0">#REF!</definedName>
    <definedName name="eta">#REF!</definedName>
    <definedName name="EUR">[34]specifikacija!$F$3</definedName>
    <definedName name="EURO">[35]Peering!$G$1</definedName>
    <definedName name="eva_wacc">'[8]Parameter '!$J$129</definedName>
    <definedName name="EWRW" localSheetId="1">#REF!</definedName>
    <definedName name="EWRW" localSheetId="7">#REF!</definedName>
    <definedName name="EWRW" localSheetId="8">#REF!</definedName>
    <definedName name="EWRW" localSheetId="9">#REF!</definedName>
    <definedName name="EWRW" localSheetId="10">#REF!</definedName>
    <definedName name="EWRW" localSheetId="0">#REF!</definedName>
    <definedName name="EWRW">#REF!</definedName>
    <definedName name="ex" localSheetId="7" hidden="1">{#N/A,#N/A,TRUE,"Report"}</definedName>
    <definedName name="ex" localSheetId="8" hidden="1">{#N/A,#N/A,TRUE,"Report"}</definedName>
    <definedName name="ex" localSheetId="9" hidden="1">{#N/A,#N/A,TRUE,"Report"}</definedName>
    <definedName name="ex" localSheetId="10" hidden="1">{#N/A,#N/A,TRUE,"Report"}</definedName>
    <definedName name="ex" hidden="1">{#N/A,#N/A,TRUE,"Report"}</definedName>
    <definedName name="EXCEG" localSheetId="3">#REF!</definedName>
    <definedName name="EXCEG" localSheetId="1">#REF!</definedName>
    <definedName name="EXCEG" localSheetId="7">#REF!</definedName>
    <definedName name="EXCEG" localSheetId="8">#REF!</definedName>
    <definedName name="EXCEG" localSheetId="9">#REF!</definedName>
    <definedName name="EXCEG" localSheetId="10">#REF!</definedName>
    <definedName name="EXCEG" localSheetId="0">#REF!</definedName>
    <definedName name="EXCEG">#REF!</definedName>
    <definedName name="Excel_BuiltIn_Print_Area">#N/A</definedName>
    <definedName name="Excel_BuiltIn_Print_Area_1" localSheetId="3">#REF!</definedName>
    <definedName name="Excel_BuiltIn_Print_Area_1" localSheetId="1">#REF!</definedName>
    <definedName name="Excel_BuiltIn_Print_Area_1" localSheetId="7">#REF!</definedName>
    <definedName name="Excel_BuiltIn_Print_Area_1" localSheetId="8">#REF!</definedName>
    <definedName name="Excel_BuiltIn_Print_Area_1" localSheetId="9">#REF!</definedName>
    <definedName name="Excel_BuiltIn_Print_Area_1" localSheetId="10">#REF!</definedName>
    <definedName name="Excel_BuiltIn_Print_Area_1" localSheetId="0">#REF!</definedName>
    <definedName name="Excel_BuiltIn_Print_Area_1">#REF!</definedName>
    <definedName name="Excel_BuiltIn_Print_Area_1_1" localSheetId="3">#REF!</definedName>
    <definedName name="Excel_BuiltIn_Print_Area_1_1" localSheetId="1">#REF!</definedName>
    <definedName name="Excel_BuiltIn_Print_Area_1_1" localSheetId="7">#REF!</definedName>
    <definedName name="Excel_BuiltIn_Print_Area_1_1" localSheetId="8">#REF!</definedName>
    <definedName name="Excel_BuiltIn_Print_Area_1_1" localSheetId="9">#REF!</definedName>
    <definedName name="Excel_BuiltIn_Print_Area_1_1" localSheetId="10">#REF!</definedName>
    <definedName name="Excel_BuiltIn_Print_Area_1_1" localSheetId="0">#REF!</definedName>
    <definedName name="Excel_BuiltIn_Print_Area_1_1">#REF!</definedName>
    <definedName name="Excel_BuiltIn_Print_Area_1_1_1" localSheetId="7">#REF!</definedName>
    <definedName name="Excel_BuiltIn_Print_Area_1_1_1" localSheetId="8">#REF!</definedName>
    <definedName name="Excel_BuiltIn_Print_Area_1_1_1" localSheetId="9">#REF!</definedName>
    <definedName name="Excel_BuiltIn_Print_Area_1_1_1" localSheetId="10">#REF!</definedName>
    <definedName name="Excel_BuiltIn_Print_Area_1_1_1">#REF!</definedName>
    <definedName name="Excel_BuiltIn_Print_Area_2" localSheetId="3">"$#REF!.$A$1:$F$993"</definedName>
    <definedName name="Excel_BuiltIn_Print_Area_2" localSheetId="1">#REF!</definedName>
    <definedName name="Excel_BuiltIn_Print_Area_2" localSheetId="7">#REF!</definedName>
    <definedName name="Excel_BuiltIn_Print_Area_2" localSheetId="8">#REF!</definedName>
    <definedName name="Excel_BuiltIn_Print_Area_2" localSheetId="9">#REF!</definedName>
    <definedName name="Excel_BuiltIn_Print_Area_2" localSheetId="10">#REF!</definedName>
    <definedName name="Excel_BuiltIn_Print_Area_2" localSheetId="0">#REF!</definedName>
    <definedName name="Excel_BuiltIn_Print_Area_2">#REF!</definedName>
    <definedName name="Excel_BuiltIn_Print_Area_2_1" localSheetId="8">#REF!</definedName>
    <definedName name="Excel_BuiltIn_Print_Area_2_1">#REF!</definedName>
    <definedName name="Excel_BuiltIn_Print_Area_2_1_1">NA()</definedName>
    <definedName name="Excel_BuiltIn_Print_Area_3" localSheetId="3">#REF!</definedName>
    <definedName name="Excel_BuiltIn_Print_Area_3" localSheetId="1">#REF!</definedName>
    <definedName name="Excel_BuiltIn_Print_Area_3" localSheetId="7">#REF!</definedName>
    <definedName name="Excel_BuiltIn_Print_Area_3" localSheetId="8">#REF!</definedName>
    <definedName name="Excel_BuiltIn_Print_Area_3" localSheetId="9">#REF!</definedName>
    <definedName name="Excel_BuiltIn_Print_Area_3" localSheetId="10">#REF!</definedName>
    <definedName name="Excel_BuiltIn_Print_Area_3" localSheetId="0">#REF!</definedName>
    <definedName name="Excel_BuiltIn_Print_Area_3">#REF!</definedName>
    <definedName name="Excel_BuiltIn_Print_Area_3_1" localSheetId="8">#REF!</definedName>
    <definedName name="Excel_BuiltIn_Print_Area_3_1">#REF!</definedName>
    <definedName name="Excel_BuiltIn_Print_Area_3_1_1" localSheetId="8">#REF!</definedName>
    <definedName name="Excel_BuiltIn_Print_Area_3_1_1">#REF!</definedName>
    <definedName name="Excel_BuiltIn_Print_Area_3_1_1_1">#REF!</definedName>
    <definedName name="Excel_BuiltIn_Print_Area_3_1_1_1_1">#REF!</definedName>
    <definedName name="Excel_BuiltIn_Print_Area_4" localSheetId="3">#REF!</definedName>
    <definedName name="Excel_BuiltIn_Print_Area_4" localSheetId="1">#REF!</definedName>
    <definedName name="Excel_BuiltIn_Print_Area_4" localSheetId="7">#REF!</definedName>
    <definedName name="Excel_BuiltIn_Print_Area_4" localSheetId="8">#REF!</definedName>
    <definedName name="Excel_BuiltIn_Print_Area_4" localSheetId="9">#REF!</definedName>
    <definedName name="Excel_BuiltIn_Print_Area_4" localSheetId="10">#REF!</definedName>
    <definedName name="Excel_BuiltIn_Print_Area_4" localSheetId="0">#REF!</definedName>
    <definedName name="Excel_BuiltIn_Print_Area_4">#REF!</definedName>
    <definedName name="Excel_BuiltIn_Print_Area_4_1" localSheetId="8">#REF!</definedName>
    <definedName name="Excel_BuiltIn_Print_Area_4_1">#REF!</definedName>
    <definedName name="Excel_BuiltIn_Print_Area_4_1_1" localSheetId="8">#REF!</definedName>
    <definedName name="Excel_BuiltIn_Print_Area_4_1_1">#REF!</definedName>
    <definedName name="Excel_BuiltIn_Print_Area_5" localSheetId="3">#REF!</definedName>
    <definedName name="Excel_BuiltIn_Print_Area_5" localSheetId="1">#REF!</definedName>
    <definedName name="Excel_BuiltIn_Print_Area_5" localSheetId="7">#REF!</definedName>
    <definedName name="Excel_BuiltIn_Print_Area_5" localSheetId="8">#REF!</definedName>
    <definedName name="Excel_BuiltIn_Print_Area_5" localSheetId="9">#REF!</definedName>
    <definedName name="Excel_BuiltIn_Print_Area_5" localSheetId="10">#REF!</definedName>
    <definedName name="Excel_BuiltIn_Print_Area_5" localSheetId="0">#REF!</definedName>
    <definedName name="Excel_BuiltIn_Print_Area_5">#REF!</definedName>
    <definedName name="Excel_BuiltIn_Print_Area_5_1" localSheetId="8">#REF!</definedName>
    <definedName name="Excel_BuiltIn_Print_Area_5_1">#REF!</definedName>
    <definedName name="Excel_BuiltIn_Print_Area_5_1_1" localSheetId="8">#REF!</definedName>
    <definedName name="Excel_BuiltIn_Print_Area_5_1_1">#REF!</definedName>
    <definedName name="Excel_BuiltIn_Print_Area_5_1_1_1">#REF!</definedName>
    <definedName name="Excel_BuiltIn_Print_Area_5_1_1_1_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7">#REF!</definedName>
    <definedName name="Excel_BuiltIn_Print_Area_7_1">#REF!</definedName>
    <definedName name="Excel_BuiltIn_Print_Area_8">#REF!</definedName>
    <definedName name="Excel_BuiltIn_Print_Titles" localSheetId="3">#REF!</definedName>
    <definedName name="Excel_BuiltIn_Print_Titles" localSheetId="1">#REF!</definedName>
    <definedName name="Excel_BuiltIn_Print_Titles" localSheetId="7">#REF!</definedName>
    <definedName name="Excel_BuiltIn_Print_Titles" localSheetId="8">#REF!</definedName>
    <definedName name="Excel_BuiltIn_Print_Titles" localSheetId="9">#REF!</definedName>
    <definedName name="Excel_BuiltIn_Print_Titles" localSheetId="10">#REF!</definedName>
    <definedName name="Excel_BuiltIn_Print_Titles" localSheetId="0">#REF!</definedName>
    <definedName name="Excel_BuiltIn_Print_Titles">#REF!</definedName>
    <definedName name="Excel_BuiltIn_Print_Titles_1" localSheetId="3">#REF!</definedName>
    <definedName name="Excel_BuiltIn_Print_Titles_1" localSheetId="1">#REF!</definedName>
    <definedName name="Excel_BuiltIn_Print_Titles_1" localSheetId="7">#REF!</definedName>
    <definedName name="Excel_BuiltIn_Print_Titles_1" localSheetId="8">#REF!</definedName>
    <definedName name="Excel_BuiltIn_Print_Titles_1" localSheetId="9">#REF!</definedName>
    <definedName name="Excel_BuiltIn_Print_Titles_1" localSheetId="10">#REF!</definedName>
    <definedName name="Excel_BuiltIn_Print_Titles_1" localSheetId="0">#REF!</definedName>
    <definedName name="Excel_BuiltIn_Print_Titles_1">#REF!</definedName>
    <definedName name="Excel_BuiltIn_Print_Titles_1_1" localSheetId="3">#REF!</definedName>
    <definedName name="Excel_BuiltIn_Print_Titles_1_1" localSheetId="1">#REF!</definedName>
    <definedName name="Excel_BuiltIn_Print_Titles_1_1" localSheetId="7">#REF!</definedName>
    <definedName name="Excel_BuiltIn_Print_Titles_1_1" localSheetId="8">#REF!</definedName>
    <definedName name="Excel_BuiltIn_Print_Titles_1_1" localSheetId="9">#REF!</definedName>
    <definedName name="Excel_BuiltIn_Print_Titles_1_1" localSheetId="10">#REF!</definedName>
    <definedName name="Excel_BuiltIn_Print_Titles_1_1" localSheetId="0">#REF!</definedName>
    <definedName name="Excel_BuiltIn_Print_Titles_1_1">#REF!</definedName>
    <definedName name="Excel_BuiltIn_Print_Titles_2" localSheetId="3">#REF!</definedName>
    <definedName name="Excel_BuiltIn_Print_Titles_2" localSheetId="1">#REF!</definedName>
    <definedName name="Excel_BuiltIn_Print_Titles_2" localSheetId="7">#REF!</definedName>
    <definedName name="Excel_BuiltIn_Print_Titles_2" localSheetId="8">#REF!</definedName>
    <definedName name="Excel_BuiltIn_Print_Titles_2" localSheetId="9">#REF!</definedName>
    <definedName name="Excel_BuiltIn_Print_Titles_2" localSheetId="10">#REF!</definedName>
    <definedName name="Excel_BuiltIn_Print_Titles_2" localSheetId="0">#REF!</definedName>
    <definedName name="Excel_BuiltIn_Print_Titles_2">#REF!</definedName>
    <definedName name="Excel_BuiltIn_Print_Titles_3" localSheetId="3">#REF!</definedName>
    <definedName name="Excel_BuiltIn_Print_Titles_3" localSheetId="1">#REF!</definedName>
    <definedName name="Excel_BuiltIn_Print_Titles_3" localSheetId="7">#REF!</definedName>
    <definedName name="Excel_BuiltIn_Print_Titles_3" localSheetId="8">#REF!</definedName>
    <definedName name="Excel_BuiltIn_Print_Titles_3" localSheetId="9">#REF!</definedName>
    <definedName name="Excel_BuiltIn_Print_Titles_3" localSheetId="10">#REF!</definedName>
    <definedName name="Excel_BuiltIn_Print_Titles_3" localSheetId="0">#REF!</definedName>
    <definedName name="Excel_BuiltIn_Print_Titles_3">#REF!</definedName>
    <definedName name="Excel_BuiltIn_Print_Titles_4" localSheetId="3">#REF!</definedName>
    <definedName name="Excel_BuiltIn_Print_Titles_4" localSheetId="1">#REF!</definedName>
    <definedName name="Excel_BuiltIn_Print_Titles_4" localSheetId="7">#REF!</definedName>
    <definedName name="Excel_BuiltIn_Print_Titles_4" localSheetId="8">#REF!</definedName>
    <definedName name="Excel_BuiltIn_Print_Titles_4" localSheetId="9">#REF!</definedName>
    <definedName name="Excel_BuiltIn_Print_Titles_4" localSheetId="10">#REF!</definedName>
    <definedName name="Excel_BuiltIn_Print_Titles_4" localSheetId="0">#REF!</definedName>
    <definedName name="Excel_BuiltIn_Print_Titles_4">#REF!</definedName>
    <definedName name="Excel_BuiltIn_Print_Titles_5" localSheetId="3">#REF!</definedName>
    <definedName name="Excel_BuiltIn_Print_Titles_5" localSheetId="1">#REF!</definedName>
    <definedName name="Excel_BuiltIn_Print_Titles_5" localSheetId="7">#REF!</definedName>
    <definedName name="Excel_BuiltIn_Print_Titles_5" localSheetId="8">#REF!</definedName>
    <definedName name="Excel_BuiltIn_Print_Titles_5" localSheetId="9">#REF!</definedName>
    <definedName name="Excel_BuiltIn_Print_Titles_5" localSheetId="10">#REF!</definedName>
    <definedName name="Excel_BuiltIn_Print_Titles_5" localSheetId="0">#REF!</definedName>
    <definedName name="Excel_BuiltIn_Print_Titles_5">#REF!</definedName>
    <definedName name="Excel_BuiltIn_Print_Titles_6" localSheetId="8">#REF!</definedName>
    <definedName name="Excel_BuiltIn_Print_Titles_6">#REF!</definedName>
    <definedName name="Excel_BuiltIn_Print_Titles_7" localSheetId="8">#REF!</definedName>
    <definedName name="Excel_BuiltIn_Print_Titles_7">#REF!</definedName>
    <definedName name="Exch_name">'[7]Sub&amp;Trunk Info'!$C$16</definedName>
    <definedName name="Exch_Rate_PtaEuro" localSheetId="8">#REF!</definedName>
    <definedName name="Exch_Rate_PtaEuro">#REF!</definedName>
    <definedName name="Exch_type">'[7]Sub&amp;Trunk Info'!$Q$2</definedName>
    <definedName name="exchange">[21]Start!$E$13</definedName>
    <definedName name="EXLO">[9]costs!$C$54:$C$58</definedName>
    <definedName name="extreme" localSheetId="7" hidden="1">{#N/A,#N/A,TRUE,"Report"}</definedName>
    <definedName name="extreme" localSheetId="8" hidden="1">{#N/A,#N/A,TRUE,"Report"}</definedName>
    <definedName name="extreme" localSheetId="9" hidden="1">{#N/A,#N/A,TRUE,"Report"}</definedName>
    <definedName name="extreme" localSheetId="10" hidden="1">{#N/A,#N/A,TRUE,"Report"}</definedName>
    <definedName name="extreme" hidden="1">{#N/A,#N/A,TRUE,"Report"}</definedName>
    <definedName name="f" localSheetId="3">[10]Proračun!#REF!</definedName>
    <definedName name="f" localSheetId="5">[36]soboslik!#REF!</definedName>
    <definedName name="f" localSheetId="1">[10]Proračun!#REF!</definedName>
    <definedName name="f" localSheetId="7">[10]Proračun!#REF!</definedName>
    <definedName name="f" localSheetId="8">[10]Proračun!#REF!</definedName>
    <definedName name="f" localSheetId="9">[10]Proračun!#REF!</definedName>
    <definedName name="f" localSheetId="10">[10]Proračun!#REF!</definedName>
    <definedName name="f" localSheetId="0">[10]Proračun!#REF!</definedName>
    <definedName name="f">[10]Proračun!#REF!</definedName>
    <definedName name="fagdf" localSheetId="3">'[18]razni '!#REF!</definedName>
    <definedName name="fagdf" localSheetId="1">'[18]razni '!#REF!</definedName>
    <definedName name="fagdf" localSheetId="7">'[18]razni '!#REF!</definedName>
    <definedName name="fagdf" localSheetId="8">'[18]razni '!#REF!</definedName>
    <definedName name="fagdf" localSheetId="9">'[18]razni '!#REF!</definedName>
    <definedName name="fagdf" localSheetId="10">'[18]razni '!#REF!</definedName>
    <definedName name="fagdf" localSheetId="0">'[18]razni '!#REF!</definedName>
    <definedName name="fagdf">'[18]razni '!#REF!</definedName>
    <definedName name="FASADERSKI_RADOVI" localSheetId="1">#REF!</definedName>
    <definedName name="FASADERSKI_RADOVI" localSheetId="7">#REF!</definedName>
    <definedName name="FASADERSKI_RADOVI" localSheetId="8">#REF!</definedName>
    <definedName name="FASADERSKI_RADOVI" localSheetId="9">#REF!</definedName>
    <definedName name="FASADERSKI_RADOVI" localSheetId="10">#REF!</definedName>
    <definedName name="FASADERSKI_RADOVI" localSheetId="0">#REF!</definedName>
    <definedName name="FASADERSKI_RADOVI">#REF!</definedName>
    <definedName name="FC_NEW">#REF!</definedName>
    <definedName name="FCF_NPV">'[33]DCF-Calculation'!$G$31</definedName>
    <definedName name="FCF_PF">'[33]DCF-Calculation'!$G$41</definedName>
    <definedName name="fd" localSheetId="7" hidden="1">{#N/A,#N/A,TRUE,"Report"}</definedName>
    <definedName name="fd" localSheetId="8" hidden="1">{#N/A,#N/A,TRUE,"Report"}</definedName>
    <definedName name="fd" localSheetId="9" hidden="1">{#N/A,#N/A,TRUE,"Report"}</definedName>
    <definedName name="fd" localSheetId="10" hidden="1">{#N/A,#N/A,TRUE,"Report"}</definedName>
    <definedName name="fd" hidden="1">{#N/A,#N/A,TRUE,"Report"}</definedName>
    <definedName name="fdadhb">'[37]RAZNI RADOVI'!$F$22</definedName>
    <definedName name="fdahgdhg">[18]izolacija!$F$13</definedName>
    <definedName name="fdga" localSheetId="3">[18]soboslik!#REF!</definedName>
    <definedName name="fdga" localSheetId="1">[18]soboslik!#REF!</definedName>
    <definedName name="fdga" localSheetId="7">[18]soboslik!#REF!</definedName>
    <definedName name="fdga" localSheetId="8">[18]soboslik!#REF!</definedName>
    <definedName name="fdga" localSheetId="9">[18]soboslik!#REF!</definedName>
    <definedName name="fdga" localSheetId="10">[18]soboslik!#REF!</definedName>
    <definedName name="fdga" localSheetId="0">[18]soboslik!#REF!</definedName>
    <definedName name="fdga">[18]soboslik!#REF!</definedName>
    <definedName name="fdgdfag" localSheetId="3">#REF!</definedName>
    <definedName name="fdgdfag" localSheetId="1">#REF!</definedName>
    <definedName name="fdgdfag" localSheetId="7">#REF!</definedName>
    <definedName name="fdgdfag" localSheetId="8">#REF!</definedName>
    <definedName name="fdgdfag" localSheetId="9">#REF!</definedName>
    <definedName name="fdgdfag" localSheetId="10">#REF!</definedName>
    <definedName name="fdgdfag" localSheetId="0">#REF!</definedName>
    <definedName name="fdgdfag">#REF!</definedName>
    <definedName name="ff" localSheetId="3">#REF!</definedName>
    <definedName name="ff" localSheetId="1">#REF!</definedName>
    <definedName name="ff" localSheetId="7">#REF!</definedName>
    <definedName name="ff" localSheetId="8">#REF!</definedName>
    <definedName name="ff" localSheetId="9">#REF!</definedName>
    <definedName name="ff" localSheetId="10">#REF!</definedName>
    <definedName name="ff" localSheetId="0">#REF!</definedName>
    <definedName name="ff">#REF!</definedName>
    <definedName name="ffadgEGERGergrg" localSheetId="3">#REF!</definedName>
    <definedName name="ffadgEGERGergrg" localSheetId="1">#REF!</definedName>
    <definedName name="ffadgEGERGergrg" localSheetId="7">#REF!</definedName>
    <definedName name="ffadgEGERGergrg" localSheetId="8">#REF!</definedName>
    <definedName name="ffadgEGERGergrg" localSheetId="9">#REF!</definedName>
    <definedName name="ffadgEGERGergrg" localSheetId="10">#REF!</definedName>
    <definedName name="ffadgEGERGergrg" localSheetId="0">#REF!</definedName>
    <definedName name="ffadgEGERGergrg">#REF!</definedName>
    <definedName name="fgfdagfdga" localSheetId="3">#REF!</definedName>
    <definedName name="fgfdagfdga" localSheetId="1">#REF!</definedName>
    <definedName name="fgfdagfdga" localSheetId="7">#REF!</definedName>
    <definedName name="fgfdagfdga" localSheetId="8">#REF!</definedName>
    <definedName name="fgfdagfdga" localSheetId="9">#REF!</definedName>
    <definedName name="fgfdagfdga" localSheetId="10">#REF!</definedName>
    <definedName name="fgfdagfdga" localSheetId="0">#REF!</definedName>
    <definedName name="fgfdagfdga">#REF!</definedName>
    <definedName name="FI">[10]Proračun!$C$203</definedName>
    <definedName name="Final_production_list" localSheetId="8">#REF!</definedName>
    <definedName name="Final_production_list">#REF!</definedName>
    <definedName name="Firmenwert" localSheetId="8">#REF!</definedName>
    <definedName name="Firmenwert">#REF!</definedName>
    <definedName name="fixed.frac.t_ht" localSheetId="8">#REF!</definedName>
    <definedName name="fixed.frac.t_ht">#REF!</definedName>
    <definedName name="fixed.frac.t_ht.business">#REF!</definedName>
    <definedName name="fixed.frac.t_ht.isdn.bra">#REF!</definedName>
    <definedName name="fixed.frac.t_ht.isdn.bra.business">#REF!</definedName>
    <definedName name="fixed.frac.t_ht.isdn.bra.retail">#REF!</definedName>
    <definedName name="fixed.frac.t_ht.isdn.bra.retail.business">#REF!</definedName>
    <definedName name="fixed.frac.t_ht.isdn.pra">#REF!</definedName>
    <definedName name="fixed.frac.t_ht.isdn.pra.business">#REF!</definedName>
    <definedName name="fixed.frac.t_ht.isdn.pra.retail">#REF!</definedName>
    <definedName name="fixed.frac.t_ht.isdn.pra.retail.business">#REF!</definedName>
    <definedName name="fixed.frac.t_ht.isdn.retail">#REF!</definedName>
    <definedName name="fixed.frac.t_ht.pstn">#REF!</definedName>
    <definedName name="fixed.frac.t_ht.pstn.business">#REF!</definedName>
    <definedName name="fixed.frac.t_ht.pstn.cps">#REF!</definedName>
    <definedName name="fixed.frac.t_ht.pstn.cps.business">#REF!</definedName>
    <definedName name="fixed.frac.t_ht.pstn.llu">#REF!</definedName>
    <definedName name="fixed.frac.t_ht.pstn.llu.business">#REF!</definedName>
    <definedName name="fixed.frac.t_ht.pstn.retail">#REF!</definedName>
    <definedName name="fixed.frac.t_ht.pstn.retail.business">#REF!</definedName>
    <definedName name="fixed.lines">#REF!</definedName>
    <definedName name="fixed.lines.business">#REF!</definedName>
    <definedName name="fixed.lines_2005">#REF!</definedName>
    <definedName name="FK_ZINS">#REF!</definedName>
    <definedName name="fn" localSheetId="3">[2]PRORAČUN!#REF!</definedName>
    <definedName name="fn" localSheetId="1">[2]PRORAČUN!#REF!</definedName>
    <definedName name="fn" localSheetId="7">[2]PRORAČUN!#REF!</definedName>
    <definedName name="fn" localSheetId="8">[2]PRORAČUN!#REF!</definedName>
    <definedName name="fn" localSheetId="9">[2]PRORAČUN!#REF!</definedName>
    <definedName name="fn" localSheetId="10">[2]PRORAČUN!#REF!</definedName>
    <definedName name="fn" localSheetId="0">[2]PRORAČUN!#REF!</definedName>
    <definedName name="fn">[2]PRORAČUN!#REF!</definedName>
    <definedName name="Frame_relay.contract.churn.prop" localSheetId="8">#REF!</definedName>
    <definedName name="Frame_relay.contract.churn.prop">#REF!</definedName>
    <definedName name="Frequency">[20]Configuration!$B$8</definedName>
    <definedName name="FSS" localSheetId="3">#REF!</definedName>
    <definedName name="FSS" localSheetId="1">#REF!</definedName>
    <definedName name="FSS" localSheetId="7">#REF!</definedName>
    <definedName name="FSS" localSheetId="8">#REF!</definedName>
    <definedName name="FSS" localSheetId="9">#REF!</definedName>
    <definedName name="FSS" localSheetId="10">#REF!</definedName>
    <definedName name="FSS" localSheetId="0">#REF!</definedName>
    <definedName name="FSS">#REF!</definedName>
    <definedName name="FWHGVH" localSheetId="3">#REF!</definedName>
    <definedName name="FWHGVH" localSheetId="1">#REF!</definedName>
    <definedName name="FWHGVH" localSheetId="7">#REF!</definedName>
    <definedName name="FWHGVH" localSheetId="8">#REF!</definedName>
    <definedName name="FWHGVH" localSheetId="9">#REF!</definedName>
    <definedName name="FWHGVH" localSheetId="10">#REF!</definedName>
    <definedName name="FWHGVH" localSheetId="0">#REF!</definedName>
    <definedName name="FWHGVH">#REF!</definedName>
    <definedName name="g" localSheetId="3">#REF!</definedName>
    <definedName name="g" localSheetId="1">#REF!</definedName>
    <definedName name="g" localSheetId="7">#REF!</definedName>
    <definedName name="g" localSheetId="8">#REF!</definedName>
    <definedName name="g" localSheetId="9">#REF!</definedName>
    <definedName name="g" localSheetId="10">#REF!</definedName>
    <definedName name="g" localSheetId="0">#REF!</definedName>
    <definedName name="g">#REF!</definedName>
    <definedName name="gajvakvjkasvc" localSheetId="8">#REF!</definedName>
    <definedName name="gajvakvjkasvc">#REF!</definedName>
    <definedName name="galanterija" localSheetId="3">#REF!</definedName>
    <definedName name="galanterija" localSheetId="7">#REF!</definedName>
    <definedName name="galanterija" localSheetId="8">#REF!</definedName>
    <definedName name="galanterija" localSheetId="9">#REF!</definedName>
    <definedName name="galanterija" localSheetId="10">#REF!</definedName>
    <definedName name="galanterija">#REF!</definedName>
    <definedName name="gd" localSheetId="7" hidden="1">{#N/A,#N/A,TRUE,"Report"}</definedName>
    <definedName name="gd" localSheetId="8" hidden="1">{#N/A,#N/A,TRUE,"Report"}</definedName>
    <definedName name="gd" localSheetId="9" hidden="1">{#N/A,#N/A,TRUE,"Report"}</definedName>
    <definedName name="gd" localSheetId="10" hidden="1">{#N/A,#N/A,TRUE,"Report"}</definedName>
    <definedName name="gd" hidden="1">{#N/A,#N/A,TRUE,"Report"}</definedName>
    <definedName name="GDF">#N/A</definedName>
    <definedName name="gdsda" localSheetId="3">#REF!</definedName>
    <definedName name="gdsda" localSheetId="1">#REF!</definedName>
    <definedName name="gdsda" localSheetId="7">#REF!</definedName>
    <definedName name="gdsda" localSheetId="8">#REF!</definedName>
    <definedName name="gdsda" localSheetId="9">#REF!</definedName>
    <definedName name="gdsda" localSheetId="10">#REF!</definedName>
    <definedName name="gdsda" localSheetId="0">#REF!</definedName>
    <definedName name="gdsda">#REF!</definedName>
    <definedName name="geodetsko_praćenje" localSheetId="3">#REF!</definedName>
    <definedName name="geodetsko_praćenje" localSheetId="7">#REF!</definedName>
    <definedName name="geodetsko_praćenje" localSheetId="8">#REF!</definedName>
    <definedName name="geodetsko_praćenje" localSheetId="9">#REF!</definedName>
    <definedName name="geodetsko_praćenje" localSheetId="10">#REF!</definedName>
    <definedName name="geodetsko_praćenje">#REF!</definedName>
    <definedName name="gfadgd" localSheetId="3">#REF!</definedName>
    <definedName name="gfadgd" localSheetId="1">#REF!</definedName>
    <definedName name="gfadgd" localSheetId="7">#REF!</definedName>
    <definedName name="gfadgd" localSheetId="8">#REF!</definedName>
    <definedName name="gfadgd" localSheetId="9">#REF!</definedName>
    <definedName name="gfadgd" localSheetId="10">#REF!</definedName>
    <definedName name="gfadgd" localSheetId="0">#REF!</definedName>
    <definedName name="gfadgd">#REF!</definedName>
    <definedName name="GGG" localSheetId="3">#REF!</definedName>
    <definedName name="GGG" localSheetId="1">#REF!</definedName>
    <definedName name="GGG" localSheetId="7">#REF!</definedName>
    <definedName name="GGG" localSheetId="8">#REF!</definedName>
    <definedName name="GGG" localSheetId="9">#REF!</definedName>
    <definedName name="GGG" localSheetId="10">#REF!</definedName>
    <definedName name="GGG" localSheetId="0">#REF!</definedName>
    <definedName name="GGG">#REF!</definedName>
    <definedName name="gggg" localSheetId="3">#REF!</definedName>
    <definedName name="gggg" localSheetId="1">#REF!</definedName>
    <definedName name="gggg" localSheetId="7">#REF!</definedName>
    <definedName name="gggg" localSheetId="8">#REF!</definedName>
    <definedName name="gggg" localSheetId="9">#REF!</definedName>
    <definedName name="gggg" localSheetId="10">#REF!</definedName>
    <definedName name="gggg" localSheetId="0">#REF!</definedName>
    <definedName name="gggg">#REF!</definedName>
    <definedName name="gh" localSheetId="7" hidden="1">{#N/A,#N/A,TRUE,"Report"}</definedName>
    <definedName name="gh" localSheetId="8" hidden="1">{#N/A,#N/A,TRUE,"Report"}</definedName>
    <definedName name="gh" localSheetId="9" hidden="1">{#N/A,#N/A,TRUE,"Report"}</definedName>
    <definedName name="gh" localSheetId="10" hidden="1">{#N/A,#N/A,TRUE,"Report"}</definedName>
    <definedName name="gh" hidden="1">{#N/A,#N/A,TRUE,"Report"}</definedName>
    <definedName name="GIA_international.Demand">#REF!</definedName>
    <definedName name="GIA_international.Tariff">#REF!</definedName>
    <definedName name="gl_proj" localSheetId="3">#REF!</definedName>
    <definedName name="gl_proj" localSheetId="7">#REF!</definedName>
    <definedName name="gl_proj" localSheetId="8">#REF!</definedName>
    <definedName name="gl_proj" localSheetId="9">#REF!</definedName>
    <definedName name="gl_proj" localSheetId="10">#REF!</definedName>
    <definedName name="gl_proj">#REF!</definedName>
    <definedName name="GLAVNI" localSheetId="8">#REF!</definedName>
    <definedName name="GLAVNI">#REF!</definedName>
    <definedName name="GLOB_RJES" localSheetId="7">'[38]Osn-Pod'!$E$14</definedName>
    <definedName name="GLOB_RJES" localSheetId="9">'[38]Osn-Pod'!$E$14</definedName>
    <definedName name="GLOB_RJES" localSheetId="10">'[38]Osn-Pod'!$E$14</definedName>
    <definedName name="GLOB_RJES">'[39]Osn-Pod'!$E$14</definedName>
    <definedName name="GOD_POC" localSheetId="3">'[16]Osn-Pod'!#REF!</definedName>
    <definedName name="GOD_POC" localSheetId="7">'[15]Osn-Pod'!#REF!</definedName>
    <definedName name="GOD_POC" localSheetId="8">'[16]Osn-Pod'!#REF!</definedName>
    <definedName name="GOD_POC" localSheetId="9">'[15]Osn-Pod'!#REF!</definedName>
    <definedName name="GOD_POC" localSheetId="10">'[15]Osn-Pod'!#REF!</definedName>
    <definedName name="GOD_POC">'[16]Osn-Pod'!#REF!</definedName>
    <definedName name="GOD_SIT" localSheetId="3">'[16]Osn-Pod'!#REF!</definedName>
    <definedName name="GOD_SIT" localSheetId="7">'[15]Osn-Pod'!#REF!</definedName>
    <definedName name="GOD_SIT" localSheetId="9">'[15]Osn-Pod'!#REF!</definedName>
    <definedName name="GOD_SIT" localSheetId="10">'[15]Osn-Pod'!#REF!</definedName>
    <definedName name="GOD_SIT">'[16]Osn-Pod'!#REF!</definedName>
    <definedName name="goodwill_afa" localSheetId="8">#REF!</definedName>
    <definedName name="goodwill_afa">#REF!</definedName>
    <definedName name="gr">[40]Start!$E$11</definedName>
    <definedName name="gradbena" localSheetId="8">#REF!</definedName>
    <definedName name="gradbena">#REF!</definedName>
    <definedName name="Gradjevina" localSheetId="3">#REF!</definedName>
    <definedName name="Gradjevina" localSheetId="1">#REF!</definedName>
    <definedName name="Gradjevina" localSheetId="7">#REF!</definedName>
    <definedName name="Gradjevina" localSheetId="8">#REF!</definedName>
    <definedName name="Gradjevina" localSheetId="9">#REF!</definedName>
    <definedName name="Gradjevina" localSheetId="10">#REF!</definedName>
    <definedName name="Gradjevina" localSheetId="0">#REF!</definedName>
    <definedName name="Gradjevina">#REF!</definedName>
    <definedName name="Građevina" localSheetId="3">[1]REKAPITULACIJA!#REF!</definedName>
    <definedName name="Građevina" localSheetId="1">[1]REKAPITULACIJA!#REF!</definedName>
    <definedName name="Građevina" localSheetId="7">[1]REKAPITULACIJA!#REF!</definedName>
    <definedName name="Građevina" localSheetId="8">[1]REKAPITULACIJA!#REF!</definedName>
    <definedName name="Građevina" localSheetId="9">[1]REKAPITULACIJA!#REF!</definedName>
    <definedName name="Građevina" localSheetId="10">[1]REKAPITULACIJA!#REF!</definedName>
    <definedName name="Građevina" localSheetId="0">[1]REKAPITULACIJA!#REF!</definedName>
    <definedName name="Građevina">[1]REKAPITULACIJA!#REF!</definedName>
    <definedName name="GRAĐEVINSKI_RADOVI" localSheetId="3">[41]KOLEKTORI!#REF!</definedName>
    <definedName name="GRAĐEVINSKI_RADOVI" localSheetId="1">[41]KOLEKTORI!#REF!</definedName>
    <definedName name="GRAĐEVINSKI_RADOVI" localSheetId="7">[41]KOLEKTORI!#REF!</definedName>
    <definedName name="GRAĐEVINSKI_RADOVI" localSheetId="8">[41]KOLEKTORI!#REF!</definedName>
    <definedName name="GRAĐEVINSKI_RADOVI" localSheetId="9">[41]KOLEKTORI!#REF!</definedName>
    <definedName name="GRAĐEVINSKI_RADOVI" localSheetId="10">[41]KOLEKTORI!#REF!</definedName>
    <definedName name="GRAĐEVINSKI_RADOVI" localSheetId="0">[41]KOLEKTORI!#REF!</definedName>
    <definedName name="GRAĐEVINSKI_RADOVI">[41]KOLEKTORI!#REF!</definedName>
    <definedName name="GS" localSheetId="3">#REF!</definedName>
    <definedName name="GS" localSheetId="1">#REF!</definedName>
    <definedName name="GS" localSheetId="7">#REF!</definedName>
    <definedName name="GS" localSheetId="8">#REF!</definedName>
    <definedName name="GS" localSheetId="9">#REF!</definedName>
    <definedName name="GS" localSheetId="10">#REF!</definedName>
    <definedName name="GS" localSheetId="0">#REF!</definedName>
    <definedName name="GS">#REF!</definedName>
    <definedName name="GV" localSheetId="8">#REF!</definedName>
    <definedName name="GV">#REF!</definedName>
    <definedName name="H" localSheetId="3">[2]PRORAČUN!#REF!</definedName>
    <definedName name="h" localSheetId="5">#REF!</definedName>
    <definedName name="H" localSheetId="1">[2]PRORAČUN!#REF!</definedName>
    <definedName name="H" localSheetId="7">[2]PRORAČUN!#REF!</definedName>
    <definedName name="H" localSheetId="8">[2]PRORAČUN!#REF!</definedName>
    <definedName name="H" localSheetId="9">[2]PRORAČUN!#REF!</definedName>
    <definedName name="H" localSheetId="10">[2]PRORAČUN!#REF!</definedName>
    <definedName name="H" localSheetId="0">[2]PRORAČUN!#REF!</definedName>
    <definedName name="H">[2]PRORAČUN!#REF!</definedName>
    <definedName name="H_g" localSheetId="3">#REF!</definedName>
    <definedName name="H_g" localSheetId="1">#REF!</definedName>
    <definedName name="H_g" localSheetId="7">#REF!</definedName>
    <definedName name="H_g" localSheetId="8">#REF!</definedName>
    <definedName name="H_g" localSheetId="9">#REF!</definedName>
    <definedName name="H_g" localSheetId="10">#REF!</definedName>
    <definedName name="H_g" localSheetId="0">#REF!</definedName>
    <definedName name="H_g">#REF!</definedName>
    <definedName name="H_g_1" localSheetId="1">#REF!</definedName>
    <definedName name="H_g_1" localSheetId="7">#REF!</definedName>
    <definedName name="H_g_1" localSheetId="8">#REF!</definedName>
    <definedName name="H_g_1" localSheetId="9">#REF!</definedName>
    <definedName name="H_g_1" localSheetId="10">#REF!</definedName>
    <definedName name="H_g_1" localSheetId="0">#REF!</definedName>
    <definedName name="H_g_1">#REF!</definedName>
    <definedName name="H_g_4" localSheetId="3">#REF!</definedName>
    <definedName name="H_g_4" localSheetId="7">#REF!</definedName>
    <definedName name="H_g_4" localSheetId="8">#REF!</definedName>
    <definedName name="H_g_4" localSheetId="9">#REF!</definedName>
    <definedName name="H_g_4" localSheetId="10">#REF!</definedName>
    <definedName name="H_g_4">#REF!</definedName>
    <definedName name="HAWA">[9]costs!$C$60:$C$65</definedName>
    <definedName name="HD">#N/A</definedName>
    <definedName name="Help_Text_IN">#REF!</definedName>
    <definedName name="HGHJG" localSheetId="3">[2]PRORAČUN!#REF!</definedName>
    <definedName name="HGHJG" localSheetId="1">[2]PRORAČUN!#REF!</definedName>
    <definedName name="HGHJG" localSheetId="7">[2]PRORAČUN!#REF!</definedName>
    <definedName name="HGHJG" localSheetId="8">[2]PRORAČUN!#REF!</definedName>
    <definedName name="HGHJG" localSheetId="9">[2]PRORAČUN!#REF!</definedName>
    <definedName name="HGHJG" localSheetId="10">[2]PRORAČUN!#REF!</definedName>
    <definedName name="HGHJG" localSheetId="0">[2]PRORAČUN!#REF!</definedName>
    <definedName name="HGHJG">[2]PRORAČUN!#REF!</definedName>
    <definedName name="hgsdhdfhg" localSheetId="3">#REF!</definedName>
    <definedName name="hgsdhdfhg" localSheetId="7">#REF!</definedName>
    <definedName name="hgsdhdfhg" localSheetId="8">#REF!</definedName>
    <definedName name="hgsdhdfhg" localSheetId="9">#REF!</definedName>
    <definedName name="hgsdhdfhg" localSheetId="10">#REF!</definedName>
    <definedName name="hgsdhdfhg">#REF!</definedName>
    <definedName name="HH" localSheetId="8">#REF!</definedName>
    <definedName name="HH">#REF!</definedName>
    <definedName name="HH_g" localSheetId="3">#REF!</definedName>
    <definedName name="HH_g" localSheetId="1">#REF!</definedName>
    <definedName name="HH_g" localSheetId="7">#REF!</definedName>
    <definedName name="HH_g" localSheetId="8">#REF!</definedName>
    <definedName name="HH_g" localSheetId="9">#REF!</definedName>
    <definedName name="HH_g" localSheetId="10">#REF!</definedName>
    <definedName name="HH_g" localSheetId="0">#REF!</definedName>
    <definedName name="HH_g">#REF!</definedName>
    <definedName name="HH_g_4" localSheetId="3">#REF!</definedName>
    <definedName name="HH_g_4" localSheetId="7">#REF!</definedName>
    <definedName name="HH_g_4" localSheetId="8">#REF!</definedName>
    <definedName name="HH_g_4" localSheetId="9">#REF!</definedName>
    <definedName name="HH_g_4" localSheetId="10">#REF!</definedName>
    <definedName name="HH_g_4">#REF!</definedName>
    <definedName name="HHH" localSheetId="3">#REF!</definedName>
    <definedName name="HHH" localSheetId="1">#REF!</definedName>
    <definedName name="HHH" localSheetId="7">#REF!</definedName>
    <definedName name="HHH" localSheetId="8">#REF!</definedName>
    <definedName name="HHH" localSheetId="9">#REF!</definedName>
    <definedName name="HHH" localSheetId="10">#REF!</definedName>
    <definedName name="HHH" localSheetId="0">#REF!</definedName>
    <definedName name="HHH">#REF!</definedName>
    <definedName name="HIDRA" localSheetId="3">[42]FAKTORI!$B$4</definedName>
    <definedName name="HIDRA" localSheetId="7">[43]FAKTORI!$B$4</definedName>
    <definedName name="HIDRA" localSheetId="9">[43]FAKTORI!$B$4</definedName>
    <definedName name="HIDRA" localSheetId="10">[43]FAKTORI!$B$4</definedName>
    <definedName name="HIDRA">[43]FAKTORI!$B$4</definedName>
    <definedName name="hjkl" localSheetId="3">#REF!</definedName>
    <definedName name="hjkl" localSheetId="7">#REF!</definedName>
    <definedName name="hjkl" localSheetId="8">#REF!</definedName>
    <definedName name="hjkl" localSheetId="9">#REF!</definedName>
    <definedName name="hjkl" localSheetId="10">#REF!</definedName>
    <definedName name="hjkl">#REF!</definedName>
    <definedName name="hort" localSheetId="8">#REF!</definedName>
    <definedName name="hort">#REF!</definedName>
    <definedName name="Households">#REF!</definedName>
    <definedName name="HP.Demand">#REF!</definedName>
    <definedName name="HP.Rental_revenues">#REF!</definedName>
    <definedName name="HTML_CodePage" hidden="1">1250</definedName>
    <definedName name="HTML_Control" localSheetId="7" hidden="1">{"'Sheet1'!$A$1:$H$103","'Sheet1'!$A$1:$H$99","'Sheet1'!$A$1:$H$100","'Sheet1'!$A$1:$H$104"}</definedName>
    <definedName name="HTML_Control" localSheetId="8" hidden="1">{"'Sheet1'!$A$1:$H$103","'Sheet1'!$A$1:$H$99","'Sheet1'!$A$1:$H$100","'Sheet1'!$A$1:$H$104"}</definedName>
    <definedName name="HTML_Control" localSheetId="9" hidden="1">{"'Sheet1'!$A$1:$H$103","'Sheet1'!$A$1:$H$99","'Sheet1'!$A$1:$H$100","'Sheet1'!$A$1:$H$104"}</definedName>
    <definedName name="HTML_Control" localSheetId="10" hidden="1">{"'Sheet1'!$A$1:$H$103","'Sheet1'!$A$1:$H$99","'Sheet1'!$A$1:$H$100","'Sheet1'!$A$1:$H$104"}</definedName>
    <definedName name="HTML_Control" hidden="1">{"'Sheet1'!$A$1:$H$103","'Sheet1'!$A$1:$H$99","'Sheet1'!$A$1:$H$100","'Sheet1'!$A$1:$H$104"}</definedName>
    <definedName name="HTML_Description" hidden="1">""</definedName>
    <definedName name="HTML_Email" hidden="1">""</definedName>
    <definedName name="HTML_Header" hidden="1">"Veliki korisnici"</definedName>
    <definedName name="HTML_LastUpdate" hidden="1">"1998.10.06"</definedName>
    <definedName name="HTML_LineAfter" hidden="1">FALSE</definedName>
    <definedName name="HTML_LineBefore" hidden="1">FALSE</definedName>
    <definedName name="HTML_Name" hidden="1">"HPT"</definedName>
    <definedName name="HTML_OBDlg2" hidden="1">TRUE</definedName>
    <definedName name="HTML_OBDlg4" hidden="1">TRUE</definedName>
    <definedName name="HTML_OS" hidden="1">0</definedName>
    <definedName name="HTML_PathFile" hidden="1">"E:\ing\petara\public\www\public_html\MyHTML.htm"</definedName>
    <definedName name="HTML_Title" hidden="1">"Abecedni popis velikih korisnika"</definedName>
    <definedName name="I" localSheetId="3">#REF!</definedName>
    <definedName name="I" localSheetId="7">#REF!</definedName>
    <definedName name="I" localSheetId="8">#REF!</definedName>
    <definedName name="I" localSheetId="9">#REF!</definedName>
    <definedName name="I" localSheetId="10">#REF!</definedName>
    <definedName name="I">#REF!</definedName>
    <definedName name="I_A1">#REF!</definedName>
    <definedName name="I_A2">#REF!</definedName>
    <definedName name="I_A4">'[44]I.2 Betonski i AB radovi'!#REF!</definedName>
    <definedName name="I_B6">#REF!</definedName>
    <definedName name="I_B8">#REF!</definedName>
    <definedName name="IdleLoad_21211">'[7]APZ-data'!$C$14</definedName>
    <definedName name="IdleLoad_21220">'[7]APZ-data'!$G$14</definedName>
    <definedName name="IdleLoad_21225">'[7]APZ-data'!$E$14</definedName>
    <definedName name="IdleLoad_21230">'[7]APZ-data'!$I$14</definedName>
    <definedName name="II" localSheetId="3">#REF!</definedName>
    <definedName name="II" localSheetId="7">#REF!</definedName>
    <definedName name="II" localSheetId="8">#REF!</definedName>
    <definedName name="II" localSheetId="9">#REF!</definedName>
    <definedName name="II" localSheetId="10">#REF!</definedName>
    <definedName name="II">#REF!</definedName>
    <definedName name="II_A3">'[44]I.1 Zemljani radovi'!#REF!</definedName>
    <definedName name="II_A4">'[44]I.2 Betonski i AB radovi'!#REF!</definedName>
    <definedName name="II_A5">'[44]I.3 Zidarski radovi'!#REF!</definedName>
    <definedName name="II_B1">'[44]I.5 Keramičarski radovi'!#REF!</definedName>
    <definedName name="II_B2">'[44]I.6 Kamenorezački'!#REF!</definedName>
    <definedName name="II_B6">#REF!</definedName>
    <definedName name="III" localSheetId="3">#REF!</definedName>
    <definedName name="III" localSheetId="7">#REF!</definedName>
    <definedName name="III" localSheetId="8">#REF!</definedName>
    <definedName name="III" localSheetId="9">#REF!</definedName>
    <definedName name="III" localSheetId="10">#REF!</definedName>
    <definedName name="III">#REF!</definedName>
    <definedName name="ikos" localSheetId="8">#REF!</definedName>
    <definedName name="ikos">#REF!</definedName>
    <definedName name="IME" localSheetId="3">#REF!</definedName>
    <definedName name="IME" localSheetId="7">#REF!</definedName>
    <definedName name="IME" localSheetId="8">#REF!</definedName>
    <definedName name="IME" localSheetId="9">#REF!</definedName>
    <definedName name="IME" localSheetId="10">#REF!</definedName>
    <definedName name="IME">#REF!</definedName>
    <definedName name="IME_DAT" localSheetId="3">#REF!</definedName>
    <definedName name="IME_DAT" localSheetId="7">#REF!</definedName>
    <definedName name="IME_DAT" localSheetId="8">#REF!</definedName>
    <definedName name="IME_DAT" localSheetId="9">#REF!</definedName>
    <definedName name="IME_DAT" localSheetId="10">#REF!</definedName>
    <definedName name="IME_DAT">#REF!</definedName>
    <definedName name="IN_22">[7]IN_svc!$E$9</definedName>
    <definedName name="IN_SSFAM">[7]IN_svc!$J$9</definedName>
    <definedName name="IN22_complex">[7]IN_svc!$E$17</definedName>
    <definedName name="IN22_medium">[7]IN_svc!$E$15</definedName>
    <definedName name="IN22_simple">[7]IN_svc!$E$13</definedName>
    <definedName name="IN22_tot_load">'[7]Call Load Data'!$D$452</definedName>
    <definedName name="IN22_vcomplex">[7]IN_svc!$E$19</definedName>
    <definedName name="Incoming">'[7]Sub&amp;Trunk Info'!$C$23</definedName>
    <definedName name="InformatičkaOprema1">'[45]pomoćni list'!$A$3:$A$17</definedName>
    <definedName name="InforOprema">'[45]pomoćni list'!$A$3:$A$21</definedName>
    <definedName name="initial.ATM.other.op" localSheetId="8">#REF!</definedName>
    <definedName name="initial.ATM.other.op">#REF!</definedName>
    <definedName name="initial.atm.t_ht" localSheetId="8">#REF!</definedName>
    <definedName name="initial.atm.t_ht">#REF!</definedName>
    <definedName name="initial.broadband" localSheetId="8">#REF!</definedName>
    <definedName name="initial.broadband">#REF!</definedName>
    <definedName name="initial.broadband.dsl">#REF!</definedName>
    <definedName name="initial.broadband.dsl.other">#REF!</definedName>
    <definedName name="initial.broadband.dsl.t_ht">#REF!</definedName>
    <definedName name="initial.broadband.dsl.t_ht.full_llu">#REF!</definedName>
    <definedName name="initial.broadband.dsl.t_ht.other">#REF!</definedName>
    <definedName name="initial.broadband.dsl.t_ht.retail">#REF!</definedName>
    <definedName name="initial.broadband.dsl.t_ht.shared_llu">#REF!</definedName>
    <definedName name="initial.broadband.not_dsl">#REF!</definedName>
    <definedName name="initial.fixed">#REF!</definedName>
    <definedName name="initial.fixed.other">#REF!</definedName>
    <definedName name="initial.fixed.t_ht">#REF!</definedName>
    <definedName name="initial.fixed.t_ht.business">#REF!</definedName>
    <definedName name="initial.fixed.t_ht.isdn">#REF!</definedName>
    <definedName name="initial.fixed.t_ht.isdn.bra">#REF!</definedName>
    <definedName name="initial.fixed.t_ht.isdn.bra.cps">#REF!</definedName>
    <definedName name="initial.fixed.t_ht.isdn.bra.retail">#REF!</definedName>
    <definedName name="initial.fixed.t_ht.isdn.cps">#REF!</definedName>
    <definedName name="initial.fixed.t_ht.isdn.pra">#REF!</definedName>
    <definedName name="initial.fixed.t_ht.isdn.pra.cps">#REF!</definedName>
    <definedName name="initial.fixed.t_ht.isdn.pra.retail">#REF!</definedName>
    <definedName name="initial.fixed.t_ht.isdn.retail">#REF!</definedName>
    <definedName name="initial.fixed.t_ht.isdn_bra.cps">#REF!</definedName>
    <definedName name="initial.fixed.t_ht.isdn_pra.cps">#REF!</definedName>
    <definedName name="initial.fixed.t_ht.pstn">#REF!</definedName>
    <definedName name="initial.fixed.t_ht.pstn.cps">#REF!</definedName>
    <definedName name="initial.fixed.t_ht.pstn.retail">#REF!</definedName>
    <definedName name="initial.Frame_relay.other.op">#REF!</definedName>
    <definedName name="initial.Frame_relay.t_ht">#REF!</definedName>
    <definedName name="initial.International_lines.other.op">#REF!</definedName>
    <definedName name="initial.International_lines.t_ht">#REF!</definedName>
    <definedName name="initial.Internet_access.other.op">#REF!</definedName>
    <definedName name="initial.Internet_access.t_ht">#REF!</definedName>
    <definedName name="initial.IPVPN.other.op">#REF!</definedName>
    <definedName name="initial.IPVPN.t_ht">#REF!</definedName>
    <definedName name="initial.Metro.other.op">#REF!</definedName>
    <definedName name="initial.Metro.t_ht">#REF!</definedName>
    <definedName name="initial.narrow">#REF!</definedName>
    <definedName name="initial.narrow.other">#REF!</definedName>
    <definedName name="initial.narrow.t_ht">#REF!</definedName>
    <definedName name="initial.narrow.t_ht.other">#REF!</definedName>
    <definedName name="initial.narrow.t_ht.retail">#REF!</definedName>
    <definedName name="initial.National_managed_leased_lines.other.op">#REF!</definedName>
    <definedName name="initial.National_managed_leased_lines.t_ht">#REF!</definedName>
    <definedName name="initial.National_unmanaged_leased_lines.other.op">#REF!</definedName>
    <definedName name="initial.National_unmanaged_leased_lines.t_ht">#REF!</definedName>
    <definedName name="initial.X.25.other.op">#REF!</definedName>
    <definedName name="initial.X25.other.op">#REF!</definedName>
    <definedName name="initial.X25.t_ht">#REF!</definedName>
    <definedName name="INOX_BRAVARIJA" localSheetId="1">#REF!</definedName>
    <definedName name="INOX_BRAVARIJA" localSheetId="7">#REF!</definedName>
    <definedName name="INOX_BRAVARIJA" localSheetId="8">#REF!</definedName>
    <definedName name="INOX_BRAVARIJA" localSheetId="9">#REF!</definedName>
    <definedName name="INOX_BRAVARIJA" localSheetId="10">#REF!</definedName>
    <definedName name="INOX_BRAVARIJA" localSheetId="0">#REF!</definedName>
    <definedName name="INOX_BRAVARIJA">#REF!</definedName>
    <definedName name="INSSFAM_complex">[7]IN_svc!$J$17</definedName>
    <definedName name="INSSFAM_medium">[7]IN_svc!$J$15</definedName>
    <definedName name="INSSFAM_simple">[7]IN_svc!$J$13</definedName>
    <definedName name="INSSFAM_tot_load">'[7]Call Load Data'!$D$453</definedName>
    <definedName name="INSSFAM_vcomplex">[7]IN_svc!$J$19</definedName>
    <definedName name="INST">[9]costs!$C$66:$C$83</definedName>
    <definedName name="INSTALACIJA_PLINA" localSheetId="1">[41]KOLEKTORI!#REF!</definedName>
    <definedName name="INSTALACIJA_PLINA" localSheetId="7">[41]KOLEKTORI!#REF!</definedName>
    <definedName name="INSTALACIJA_PLINA" localSheetId="8">[41]KOLEKTORI!#REF!</definedName>
    <definedName name="INSTALACIJA_PLINA" localSheetId="9">[41]KOLEKTORI!#REF!</definedName>
    <definedName name="INSTALACIJA_PLINA" localSheetId="10">[41]KOLEKTORI!#REF!</definedName>
    <definedName name="INSTALACIJA_PLINA" localSheetId="0">[41]KOLEKTORI!#REF!</definedName>
    <definedName name="INSTALACIJA_PLINA">[41]KOLEKTORI!#REF!</definedName>
    <definedName name="instalacijska" localSheetId="8">#REF!</definedName>
    <definedName name="instalacijska">#REF!</definedName>
    <definedName name="Interconnection_lines_fixed_operators.Demand" localSheetId="8">#REF!</definedName>
    <definedName name="Interconnection_lines_fixed_operators.Demand">#REF!</definedName>
    <definedName name="Interconnection_lines_fixed_operators.Rental_revenues" localSheetId="8">#REF!</definedName>
    <definedName name="Interconnection_lines_fixed_operators.Rental_revenues">#REF!</definedName>
    <definedName name="Interconnection_lines_T_mob.Demand">#REF!</definedName>
    <definedName name="Interconnection_lines_T_mob.Rental_revenues">#REF!</definedName>
    <definedName name="Interconnection_lines_Tele_2.Demand">#REF!</definedName>
    <definedName name="Interconnection_lines_Tele_2.Rental_revenues">#REF!</definedName>
    <definedName name="Interconnection_lines_Vipnet.Demand">#REF!</definedName>
    <definedName name="Interconnection_lines_Vipnet.Rental_revenues">#REF!</definedName>
    <definedName name="Internal">'[7]Sub&amp;Trunk Info'!$C$21</definedName>
    <definedName name="International_lines.contract.churn.prop" localSheetId="8">#REF!</definedName>
    <definedName name="International_lines.contract.churn.prop">#REF!</definedName>
    <definedName name="internet.frac.broadband" localSheetId="8">#REF!</definedName>
    <definedName name="internet.frac.broadband">#REF!</definedName>
    <definedName name="internet.penetration" localSheetId="8">#REF!</definedName>
    <definedName name="internet.penetration">#REF!</definedName>
    <definedName name="Internet_access.contract.churn.prop">#REF!</definedName>
    <definedName name="INV_ISDN">'[46]RSU&amp;SU calculation (2)'!$C$46</definedName>
    <definedName name="INV_POTS">'[46]RSU&amp;SU calculation (2)'!$C$45</definedName>
    <definedName name="INV_RSU">'[46]RSU&amp;SU calculation (2)'!$D$31</definedName>
    <definedName name="INV_SU">'[46]RSU&amp;SU calculation (2)'!$D$38</definedName>
    <definedName name="Investitor" localSheetId="1">[1]REKAPITULACIJA!#REF!</definedName>
    <definedName name="Investitor" localSheetId="8">[1]REKAPITULACIJA!#REF!</definedName>
    <definedName name="Investitor" localSheetId="0">[1]REKAPITULACIJA!#REF!</definedName>
    <definedName name="Investitor">[1]REKAPITULACIJA!#REF!</definedName>
    <definedName name="ipc_ht" localSheetId="8">#REF!</definedName>
    <definedName name="ipc_ht">#REF!</definedName>
    <definedName name="IPCentrex.channels.per.line" localSheetId="8">#REF!</definedName>
    <definedName name="IPCentrex.channels.per.line">#REF!</definedName>
    <definedName name="IPCentrex.frac.from.isdn.pra" localSheetId="8">#REF!</definedName>
    <definedName name="IPCentrex.frac.from.isdn.pra">#REF!</definedName>
    <definedName name="IPCentrex.Gateway.rental">#REF!</definedName>
    <definedName name="IPCentrex.lines">#REF!</definedName>
    <definedName name="IPCentrex.PBX.function.rental">#REF!</definedName>
    <definedName name="IPCentrex.Phone.rental">#REF!</definedName>
    <definedName name="IPCentrex.usage.revenue">#REF!</definedName>
    <definedName name="IPCentrex.users.per.gateway">#REF!</definedName>
    <definedName name="IPiPP">#REF!</definedName>
    <definedName name="IPTransite.dialup.mins">#REF!</definedName>
    <definedName name="IPTransite.dialup.rev">#REF!</definedName>
    <definedName name="iptv.rental">#REF!</definedName>
    <definedName name="iptv.takeup">#REF!</definedName>
    <definedName name="iptv.takeup.others">#REF!</definedName>
    <definedName name="iptv.usage">#REF!</definedName>
    <definedName name="ipxpp__1_">#REF!</definedName>
    <definedName name="IRR_excl_TV">'[33]DCF-Calculation'!$G$57</definedName>
    <definedName name="IRR_incl_TV">'[33]DCF-Calculation'!$G$58</definedName>
    <definedName name="ISDN.For.ISP.Rev" localSheetId="8">#REF!</definedName>
    <definedName name="ISDN.For.ISP.Rev">#REF!</definedName>
    <definedName name="ISDN.For.ISP.Usage" localSheetId="8">#REF!</definedName>
    <definedName name="ISDN.For.ISP.Usage">#REF!</definedName>
    <definedName name="isdn_alt" localSheetId="8">#REF!</definedName>
    <definedName name="isdn_alt">#REF!</definedName>
    <definedName name="isdn_ht_total">#REF!</definedName>
    <definedName name="ISPIS">#REF!</definedName>
    <definedName name="_xlnm.Print_Titles" localSheetId="4">'A.1 EL'!$1:$1</definedName>
    <definedName name="_xlnm.Print_Titles" localSheetId="0">'NASLOVNICA '!$1:$1</definedName>
    <definedName name="ISUP">[7]Signalling!$F$8</definedName>
    <definedName name="ITOZW" localSheetId="3">#REF!</definedName>
    <definedName name="ITOZW" localSheetId="7">#REF!</definedName>
    <definedName name="ITOZW" localSheetId="8">#REF!</definedName>
    <definedName name="ITOZW" localSheetId="9">#REF!</definedName>
    <definedName name="ITOZW" localSheetId="10">#REF!</definedName>
    <definedName name="ITOZW">#REF!</definedName>
    <definedName name="ITUP">[7]Signalling!$F$9</definedName>
    <definedName name="IV" localSheetId="3">#REF!</definedName>
    <definedName name="IV" localSheetId="7">#REF!</definedName>
    <definedName name="IV" localSheetId="8">#REF!</definedName>
    <definedName name="IV" localSheetId="9">#REF!</definedName>
    <definedName name="IV" localSheetId="10">#REF!</definedName>
    <definedName name="IV">#REF!</definedName>
    <definedName name="IVA" localSheetId="7">#REF!</definedName>
    <definedName name="IVA" localSheetId="8">#REF!</definedName>
    <definedName name="IVA" localSheetId="9">#REF!</definedName>
    <definedName name="IVA" localSheetId="10">#REF!</definedName>
    <definedName name="IVA">#REF!</definedName>
    <definedName name="IX" localSheetId="3">#REF!</definedName>
    <definedName name="IX" localSheetId="7">#REF!</definedName>
    <definedName name="IX" localSheetId="8">#REF!</definedName>
    <definedName name="IX" localSheetId="9">#REF!</definedName>
    <definedName name="IX" localSheetId="10">#REF!</definedName>
    <definedName name="IX">#REF!</definedName>
    <definedName name="_xlnm.Extract" localSheetId="8">#REF!</definedName>
    <definedName name="_xlnm.Extract">#REF!</definedName>
    <definedName name="izolacija_krov_terase" localSheetId="3">#REF!</definedName>
    <definedName name="izolacija_krov_terase" localSheetId="7">#REF!</definedName>
    <definedName name="izolacija_krov_terase" localSheetId="8">#REF!</definedName>
    <definedName name="izolacija_krov_terase" localSheetId="9">#REF!</definedName>
    <definedName name="izolacija_krov_terase" localSheetId="10">#REF!</definedName>
    <definedName name="izolacija_krov_terase">#REF!</definedName>
    <definedName name="izolacija_terase" localSheetId="3">#REF!</definedName>
    <definedName name="izolacija_terase" localSheetId="7">#REF!</definedName>
    <definedName name="izolacija_terase" localSheetId="8">#REF!</definedName>
    <definedName name="izolacija_terase" localSheetId="9">#REF!</definedName>
    <definedName name="izolacija_terase" localSheetId="10">#REF!</definedName>
    <definedName name="izolacija_terase">#REF!</definedName>
    <definedName name="IZOLACIJE" localSheetId="1">#REF!</definedName>
    <definedName name="IZOLACIJE" localSheetId="7">#REF!</definedName>
    <definedName name="IZOLACIJE" localSheetId="8">#REF!</definedName>
    <definedName name="IZOLACIJE" localSheetId="9">#REF!</definedName>
    <definedName name="IZOLACIJE" localSheetId="10">#REF!</definedName>
    <definedName name="IZOLACIJE" localSheetId="0">#REF!</definedName>
    <definedName name="IZOLACIJE">#REF!</definedName>
    <definedName name="IZOLATERSKI_RADOVI" localSheetId="1">#REF!</definedName>
    <definedName name="IZOLATERSKI_RADOVI" localSheetId="7">#REF!</definedName>
    <definedName name="IZOLATERSKI_RADOVI" localSheetId="8">#REF!</definedName>
    <definedName name="IZOLATERSKI_RADOVI" localSheetId="9">#REF!</definedName>
    <definedName name="IZOLATERSKI_RADOVI" localSheetId="10">#REF!</definedName>
    <definedName name="IZOLATERSKI_RADOVI" localSheetId="0">#REF!</definedName>
    <definedName name="IZOLATERSKI_RADOVI">#REF!</definedName>
    <definedName name="IZVODITELJ">#REF!</definedName>
    <definedName name="j" localSheetId="5">#REF!</definedName>
    <definedName name="j" localSheetId="1">'[11]razni '!#REF!</definedName>
    <definedName name="j" localSheetId="8">'[11]razni '!#REF!</definedName>
    <definedName name="j" localSheetId="0">'[11]razni '!#REF!</definedName>
    <definedName name="j">'[11]razni '!#REF!</definedName>
    <definedName name="J_A" localSheetId="8">#REF!</definedName>
    <definedName name="J_A">#REF!</definedName>
    <definedName name="Jahr">'[8]Parameter '!$G$36</definedName>
    <definedName name="Jän.2000" localSheetId="8">#REF!</definedName>
    <definedName name="Jän.2000">#REF!</definedName>
    <definedName name="Jänner_1999" localSheetId="8">#REF!</definedName>
    <definedName name="Jänner_1999">#REF!</definedName>
    <definedName name="jedinica" localSheetId="8">#REF!</definedName>
    <definedName name="jedinica">#REF!</definedName>
    <definedName name="JJJJJJJ" localSheetId="1">[41]KOLEKTORI!#REF!</definedName>
    <definedName name="JJJJJJJ" localSheetId="8">[41]KOLEKTORI!#REF!</definedName>
    <definedName name="JJJJJJJ" localSheetId="0">[41]KOLEKTORI!#REF!</definedName>
    <definedName name="JJJJJJJ">[41]KOLEKTORI!#REF!</definedName>
    <definedName name="jzjj" localSheetId="3">#REF!</definedName>
    <definedName name="jzjj" localSheetId="1">#REF!</definedName>
    <definedName name="jzjj" localSheetId="7">#REF!</definedName>
    <definedName name="jzjj" localSheetId="8">#REF!</definedName>
    <definedName name="jzjj" localSheetId="9">#REF!</definedName>
    <definedName name="jzjj" localSheetId="10">#REF!</definedName>
    <definedName name="jzjj" localSheetId="0">#REF!</definedName>
    <definedName name="jzjj">#REF!</definedName>
    <definedName name="k" localSheetId="1">[10]Proračun!#REF!</definedName>
    <definedName name="k" localSheetId="7">[10]Proračun!#REF!</definedName>
    <definedName name="k" localSheetId="8">[10]Proračun!#REF!</definedName>
    <definedName name="k" localSheetId="9">[10]Proračun!#REF!</definedName>
    <definedName name="k" localSheetId="10">[10]Proračun!#REF!</definedName>
    <definedName name="k" localSheetId="0">[10]Proračun!#REF!</definedName>
    <definedName name="k">[10]Proračun!#REF!</definedName>
    <definedName name="k_MK1" localSheetId="1">[1]KOEFICIJENTI!#REF!</definedName>
    <definedName name="k_MK1" localSheetId="7">[1]KOEFICIJENTI!#REF!</definedName>
    <definedName name="k_MK1" localSheetId="8">[1]KOEFICIJENTI!#REF!</definedName>
    <definedName name="k_MK1" localSheetId="9">[1]KOEFICIJENTI!#REF!</definedName>
    <definedName name="k_MK1" localSheetId="10">[1]KOEFICIJENTI!#REF!</definedName>
    <definedName name="k_MK1" localSheetId="0">[1]KOEFICIJENTI!#REF!</definedName>
    <definedName name="k_MK1">[1]KOEFICIJENTI!#REF!</definedName>
    <definedName name="k_MK2" localSheetId="1">[1]KOEFICIJENTI!#REF!</definedName>
    <definedName name="k_MK2" localSheetId="0">[1]KOEFICIJENTI!#REF!</definedName>
    <definedName name="k_MK2">[1]KOEFICIJENTI!#REF!</definedName>
    <definedName name="k_MK3" localSheetId="1">[1]KOEFICIJENTI!#REF!</definedName>
    <definedName name="k_MK3" localSheetId="0">[1]KOEFICIJENTI!#REF!</definedName>
    <definedName name="k_MK3">[1]KOEFICIJENTI!#REF!</definedName>
    <definedName name="k_POD1" localSheetId="1">[1]KOEFICIJENTI!#REF!</definedName>
    <definedName name="k_POD1" localSheetId="0">[1]KOEFICIJENTI!#REF!</definedName>
    <definedName name="k_POD1">[1]KOEFICIJENTI!#REF!</definedName>
    <definedName name="k_POD2" localSheetId="1">[1]KOEFICIJENTI!#REF!</definedName>
    <definedName name="k_POD2" localSheetId="0">[1]KOEFICIJENTI!#REF!</definedName>
    <definedName name="k_POD2">[1]KOEFICIJENTI!#REF!</definedName>
    <definedName name="k_PR1" localSheetId="1">[1]KOEFICIJENTI!#REF!</definedName>
    <definedName name="k_PR1" localSheetId="0">[1]KOEFICIJENTI!#REF!</definedName>
    <definedName name="k_PR1">[1]KOEFICIJENTI!#REF!</definedName>
    <definedName name="k_sig" localSheetId="1">[2]PRORAČUN!#REF!</definedName>
    <definedName name="k_sig" localSheetId="0">[2]PRORAČUN!#REF!</definedName>
    <definedName name="k_sig">[2]PRORAČUN!#REF!</definedName>
    <definedName name="k_ugr" localSheetId="3">#REF!</definedName>
    <definedName name="k_ugr" localSheetId="1">#REF!</definedName>
    <definedName name="k_ugr" localSheetId="7">#REF!</definedName>
    <definedName name="k_ugr" localSheetId="8">#REF!</definedName>
    <definedName name="k_ugr" localSheetId="9">#REF!</definedName>
    <definedName name="k_ugr" localSheetId="10">#REF!</definedName>
    <definedName name="k_ugr" localSheetId="0">#REF!</definedName>
    <definedName name="k_ugr">#REF!</definedName>
    <definedName name="k_ugr_CIJEVI" localSheetId="3">#REF!</definedName>
    <definedName name="k_ugr_CIJEVI" localSheetId="1">#REF!</definedName>
    <definedName name="k_ugr_CIJEVI" localSheetId="7">#REF!</definedName>
    <definedName name="k_ugr_CIJEVI" localSheetId="8">#REF!</definedName>
    <definedName name="k_ugr_CIJEVI" localSheetId="9">#REF!</definedName>
    <definedName name="k_ugr_CIJEVI" localSheetId="10">#REF!</definedName>
    <definedName name="k_ugr_CIJEVI" localSheetId="0">#REF!</definedName>
    <definedName name="k_ugr_CIJEVI">#REF!</definedName>
    <definedName name="k_ugr_CRPK" localSheetId="3">#REF!</definedName>
    <definedName name="k_ugr_CRPK" localSheetId="1">#REF!</definedName>
    <definedName name="k_ugr_CRPK" localSheetId="7">#REF!</definedName>
    <definedName name="k_ugr_CRPK" localSheetId="8">#REF!</definedName>
    <definedName name="k_ugr_CRPK" localSheetId="9">#REF!</definedName>
    <definedName name="k_ugr_CRPK" localSheetId="10">#REF!</definedName>
    <definedName name="k_ugr_CRPK" localSheetId="0">#REF!</definedName>
    <definedName name="k_ugr_CRPK">#REF!</definedName>
    <definedName name="k_ugr_FILT" localSheetId="3">#REF!</definedName>
    <definedName name="k_ugr_FILT" localSheetId="1">#REF!</definedName>
    <definedName name="k_ugr_FILT" localSheetId="7">#REF!</definedName>
    <definedName name="k_ugr_FILT" localSheetId="8">#REF!</definedName>
    <definedName name="k_ugr_FILT" localSheetId="9">#REF!</definedName>
    <definedName name="k_ugr_FILT" localSheetId="10">#REF!</definedName>
    <definedName name="k_ugr_FILT" localSheetId="0">#REF!</definedName>
    <definedName name="k_ugr_FILT">#REF!</definedName>
    <definedName name="k_ugr_KUGLASTE" localSheetId="3">#REF!</definedName>
    <definedName name="k_ugr_KUGLASTE" localSheetId="1">#REF!</definedName>
    <definedName name="k_ugr_KUGLASTE" localSheetId="7">#REF!</definedName>
    <definedName name="k_ugr_KUGLASTE" localSheetId="8">#REF!</definedName>
    <definedName name="k_ugr_KUGLASTE" localSheetId="9">#REF!</definedName>
    <definedName name="k_ugr_KUGLASTE" localSheetId="10">#REF!</definedName>
    <definedName name="k_ugr_KUGLASTE" localSheetId="0">#REF!</definedName>
    <definedName name="k_ugr_KUGLASTE">#REF!</definedName>
    <definedName name="k_ugr_LEPTIRASTE" localSheetId="3">#REF!</definedName>
    <definedName name="k_ugr_LEPTIRASTE" localSheetId="1">#REF!</definedName>
    <definedName name="k_ugr_LEPTIRASTE" localSheetId="7">#REF!</definedName>
    <definedName name="k_ugr_LEPTIRASTE" localSheetId="8">#REF!</definedName>
    <definedName name="k_ugr_LEPTIRASTE" localSheetId="9">#REF!</definedName>
    <definedName name="k_ugr_LEPTIRASTE" localSheetId="10">#REF!</definedName>
    <definedName name="k_ugr_LEPTIRASTE" localSheetId="0">#REF!</definedName>
    <definedName name="k_ugr_LEPTIRASTE">#REF!</definedName>
    <definedName name="k_ugr_OPREMA" localSheetId="3">#REF!</definedName>
    <definedName name="k_ugr_OPREMA" localSheetId="1">#REF!</definedName>
    <definedName name="k_ugr_OPREMA" localSheetId="7">#REF!</definedName>
    <definedName name="k_ugr_OPREMA" localSheetId="8">#REF!</definedName>
    <definedName name="k_ugr_OPREMA" localSheetId="9">#REF!</definedName>
    <definedName name="k_ugr_OPREMA" localSheetId="10">#REF!</definedName>
    <definedName name="k_ugr_OPREMA" localSheetId="0">#REF!</definedName>
    <definedName name="k_ugr_OPREMA">#REF!</definedName>
    <definedName name="k_ugr_PVC" localSheetId="3">#REF!</definedName>
    <definedName name="k_ugr_PVC" localSheetId="1">#REF!</definedName>
    <definedName name="k_ugr_PVC" localSheetId="7">#REF!</definedName>
    <definedName name="k_ugr_PVC" localSheetId="8">#REF!</definedName>
    <definedName name="k_ugr_PVC" localSheetId="9">#REF!</definedName>
    <definedName name="k_ugr_PVC" localSheetId="10">#REF!</definedName>
    <definedName name="k_ugr_PVC" localSheetId="0">#REF!</definedName>
    <definedName name="k_ugr_PVC">#REF!</definedName>
    <definedName name="k_UV1" localSheetId="1">[1]KOEFICIJENTI!#REF!</definedName>
    <definedName name="k_UV1" localSheetId="7">[1]KOEFICIJENTI!#REF!</definedName>
    <definedName name="k_UV1" localSheetId="8">[1]KOEFICIJENTI!#REF!</definedName>
    <definedName name="k_UV1" localSheetId="9">[1]KOEFICIJENTI!#REF!</definedName>
    <definedName name="k_UV1" localSheetId="10">[1]KOEFICIJENTI!#REF!</definedName>
    <definedName name="k_UV1" localSheetId="0">[1]KOEFICIJENTI!#REF!</definedName>
    <definedName name="k_UV1">[1]KOEFICIJENTI!#REF!</definedName>
    <definedName name="k_UZ1" localSheetId="1">[1]KOEFICIJENTI!#REF!</definedName>
    <definedName name="k_UZ1" localSheetId="8">[1]KOEFICIJENTI!#REF!</definedName>
    <definedName name="k_UZ1" localSheetId="0">[1]KOEFICIJENTI!#REF!</definedName>
    <definedName name="k_UZ1">[1]KOEFICIJENTI!#REF!</definedName>
    <definedName name="k_UZ2" localSheetId="1">[1]KOEFICIJENTI!#REF!</definedName>
    <definedName name="k_UZ2" localSheetId="8">[1]KOEFICIJENTI!#REF!</definedName>
    <definedName name="k_UZ2" localSheetId="0">[1]KOEFICIJENTI!#REF!</definedName>
    <definedName name="k_UZ2">[1]KOEFICIJENTI!#REF!</definedName>
    <definedName name="k_VV1" localSheetId="1">[1]KOEFICIJENTI!#REF!</definedName>
    <definedName name="k_VV1" localSheetId="8">[1]KOEFICIJENTI!#REF!</definedName>
    <definedName name="k_VV1" localSheetId="0">[1]KOEFICIJENTI!#REF!</definedName>
    <definedName name="k_VV1">[1]KOEFICIJENTI!#REF!</definedName>
    <definedName name="k_VV2" localSheetId="1">[1]KOEFICIJENTI!#REF!</definedName>
    <definedName name="k_VV2" localSheetId="0">[1]KOEFICIJENTI!#REF!</definedName>
    <definedName name="k_VV2">[1]KOEFICIJENTI!#REF!</definedName>
    <definedName name="k_VZ1" localSheetId="1">[1]KOEFICIJENTI!#REF!</definedName>
    <definedName name="k_VZ1" localSheetId="0">[1]KOEFICIJENTI!#REF!</definedName>
    <definedName name="k_VZ1">[1]KOEFICIJENTI!#REF!</definedName>
    <definedName name="k_VZ2" localSheetId="1">'[1]PRORAČUN GUBITAKA'!#REF!</definedName>
    <definedName name="k_VZ2" localSheetId="0">'[1]PRORAČUN GUBITAKA'!#REF!</definedName>
    <definedName name="k_VZ2">'[1]PRORAČUN GUBITAKA'!#REF!</definedName>
    <definedName name="KAM" localSheetId="3">#REF!</definedName>
    <definedName name="KAM" localSheetId="1">#REF!</definedName>
    <definedName name="KAM" localSheetId="7">#REF!</definedName>
    <definedName name="KAM" localSheetId="8">#REF!</definedName>
    <definedName name="KAM" localSheetId="9">#REF!</definedName>
    <definedName name="KAM" localSheetId="10">#REF!</definedName>
    <definedName name="KAM" localSheetId="0">#REF!</definedName>
    <definedName name="KAM">#REF!</definedName>
    <definedName name="kamen_vani" localSheetId="7">#REF!</definedName>
    <definedName name="kamen_vani" localSheetId="8">#REF!</definedName>
    <definedName name="kamen_vani" localSheetId="9">#REF!</definedName>
    <definedName name="kamen_vani" localSheetId="10">#REF!</definedName>
    <definedName name="kamen_vani">#REF!</definedName>
    <definedName name="KAMENARSKI_RADOVI" localSheetId="1">#REF!</definedName>
    <definedName name="KAMENARSKI_RADOVI" localSheetId="7">#REF!</definedName>
    <definedName name="KAMENARSKI_RADOVI" localSheetId="8">#REF!</definedName>
    <definedName name="KAMENARSKI_RADOVI" localSheetId="9">#REF!</definedName>
    <definedName name="KAMENARSKI_RADOVI" localSheetId="10">#REF!</definedName>
    <definedName name="KAMENARSKI_RADOVI" localSheetId="0">#REF!</definedName>
    <definedName name="KAMENARSKI_RADOVI">#REF!</definedName>
    <definedName name="kamene_stepenice" localSheetId="3">#REF!</definedName>
    <definedName name="kamene_stepenice" localSheetId="7">#REF!</definedName>
    <definedName name="kamene_stepenice" localSheetId="8">#REF!</definedName>
    <definedName name="kamene_stepenice" localSheetId="9">#REF!</definedName>
    <definedName name="kamene_stepenice" localSheetId="10">#REF!</definedName>
    <definedName name="kamene_stepenice">#REF!</definedName>
    <definedName name="KarakterZgrade" localSheetId="3">[1]REKAPITULACIJA!#REF!</definedName>
    <definedName name="KarakterZgrade" localSheetId="1">[1]REKAPITULACIJA!#REF!</definedName>
    <definedName name="KarakterZgrade" localSheetId="7">[1]REKAPITULACIJA!#REF!</definedName>
    <definedName name="KarakterZgrade" localSheetId="8">[1]REKAPITULACIJA!#REF!</definedName>
    <definedName name="KarakterZgrade" localSheetId="9">[1]REKAPITULACIJA!#REF!</definedName>
    <definedName name="KarakterZgrade" localSheetId="10">[1]REKAPITULACIJA!#REF!</definedName>
    <definedName name="KarakterZgrade" localSheetId="0">[1]REKAPITULACIJA!#REF!</definedName>
    <definedName name="KarakterZgrade">[1]REKAPITULACIJA!#REF!</definedName>
    <definedName name="KAT_CES" localSheetId="3">#REF!</definedName>
    <definedName name="KAT_CES" localSheetId="7">#REF!</definedName>
    <definedName name="KAT_CES" localSheetId="8">#REF!</definedName>
    <definedName name="KAT_CES" localSheetId="9">#REF!</definedName>
    <definedName name="KAT_CES" localSheetId="10">#REF!</definedName>
    <definedName name="KAT_CES">#REF!</definedName>
    <definedName name="KAT_ČEST" localSheetId="3">#REF!</definedName>
    <definedName name="KAT_ČEST" localSheetId="7">#REF!</definedName>
    <definedName name="KAT_ČEST" localSheetId="8">#REF!</definedName>
    <definedName name="KAT_ČEST" localSheetId="9">#REF!</definedName>
    <definedName name="KAT_ČEST" localSheetId="10">#REF!</definedName>
    <definedName name="KAT_ČEST">#REF!</definedName>
    <definedName name="KAT_OPC" localSheetId="3">#REF!</definedName>
    <definedName name="KAT_OPC" localSheetId="7">#REF!</definedName>
    <definedName name="KAT_OPC" localSheetId="8">#REF!</definedName>
    <definedName name="KAT_OPC" localSheetId="9">#REF!</definedName>
    <definedName name="KAT_OPC" localSheetId="10">#REF!</definedName>
    <definedName name="KAT_OPC">#REF!</definedName>
    <definedName name="KAT_OPĆ" localSheetId="3">#REF!</definedName>
    <definedName name="KAT_OPĆ" localSheetId="7">#REF!</definedName>
    <definedName name="KAT_OPĆ" localSheetId="8">#REF!</definedName>
    <definedName name="KAT_OPĆ" localSheetId="9">#REF!</definedName>
    <definedName name="KAT_OPĆ" localSheetId="10">#REF!</definedName>
    <definedName name="KAT_OPĆ">#REF!</definedName>
    <definedName name="Kaufjahr" localSheetId="8">#REF!</definedName>
    <definedName name="Kaufjahr">#REF!</definedName>
    <definedName name="Kaufpreis">#REF!</definedName>
    <definedName name="keg" localSheetId="3">#REF!</definedName>
    <definedName name="keg" localSheetId="7">#REF!</definedName>
    <definedName name="keg" localSheetId="8">#REF!</definedName>
    <definedName name="keg" localSheetId="9">#REF!</definedName>
    <definedName name="keg" localSheetId="10">#REF!</definedName>
    <definedName name="keg">#REF!</definedName>
    <definedName name="keramicarska" localSheetId="8">#REF!</definedName>
    <definedName name="keramicarska">#REF!</definedName>
    <definedName name="KERAMIČARSKI_I_KAMENARSKI_RADOVI" localSheetId="1">#REF!</definedName>
    <definedName name="KERAMIČARSKI_I_KAMENARSKI_RADOVI" localSheetId="7">#REF!</definedName>
    <definedName name="KERAMIČARSKI_I_KAMENARSKI_RADOVI" localSheetId="8">#REF!</definedName>
    <definedName name="KERAMIČARSKI_I_KAMENARSKI_RADOVI" localSheetId="9">#REF!</definedName>
    <definedName name="KERAMIČARSKI_I_KAMENARSKI_RADOVI" localSheetId="10">#REF!</definedName>
    <definedName name="KERAMIČARSKI_I_KAMENARSKI_RADOVI" localSheetId="0">#REF!</definedName>
    <definedName name="KERAMIČARSKI_I_KAMENARSKI_RADOVI">#REF!</definedName>
    <definedName name="KERAMIČARSKI_RADOVI" localSheetId="1">#REF!</definedName>
    <definedName name="KERAMIČARSKI_RADOVI" localSheetId="7">#REF!</definedName>
    <definedName name="KERAMIČARSKI_RADOVI" localSheetId="8">#REF!</definedName>
    <definedName name="KERAMIČARSKI_RADOVI" localSheetId="9">#REF!</definedName>
    <definedName name="KERAMIČARSKI_RADOVI" localSheetId="10">#REF!</definedName>
    <definedName name="KERAMIČARSKI_RADOVI" localSheetId="0">#REF!</definedName>
    <definedName name="KERAMIČARSKI_RADOVI">#REF!</definedName>
    <definedName name="KIOSK" localSheetId="7">'[1]PRORAČUN GUBITAKA'!#REF!</definedName>
    <definedName name="KIOSK" localSheetId="9">'[1]PRORAČUN GUBITAKA'!#REF!</definedName>
    <definedName name="KIOSK" localSheetId="10">'[1]PRORAČUN GUBITAKA'!#REF!</definedName>
    <definedName name="KIOSK">'[1]PRORAČUN GUBITAKA'!#REF!</definedName>
    <definedName name="KKKKKKKKKKKKKKKKKK" localSheetId="1">[36]PLIN!#REF!</definedName>
    <definedName name="KKKKKKKKKKKKKKKKKK" localSheetId="7">[47]PLIN!#REF!</definedName>
    <definedName name="KKKKKKKKKKKKKKKKKK" localSheetId="8">[36]PLIN!#REF!</definedName>
    <definedName name="KKKKKKKKKKKKKKKKKK" localSheetId="9">[47]PLIN!#REF!</definedName>
    <definedName name="KKKKKKKKKKKKKKKKKK" localSheetId="10">[47]PLIN!#REF!</definedName>
    <definedName name="KKKKKKKKKKKKKKKKKK" localSheetId="0">[36]PLIN!#REF!</definedName>
    <definedName name="KKKKKKKKKKKKKKKKKK">[36]PLIN!#REF!</definedName>
    <definedName name="kl" localSheetId="7" hidden="1">{#N/A,#N/A,TRUE,"Report"}</definedName>
    <definedName name="kl" localSheetId="8" hidden="1">{#N/A,#N/A,TRUE,"Report"}</definedName>
    <definedName name="kl" localSheetId="9" hidden="1">{#N/A,#N/A,TRUE,"Report"}</definedName>
    <definedName name="kl" localSheetId="10" hidden="1">{#N/A,#N/A,TRUE,"Report"}</definedName>
    <definedName name="kl" hidden="1">{#N/A,#N/A,TRUE,"Report"}</definedName>
    <definedName name="KLASA">#REF!</definedName>
    <definedName name="kllima_kuh" localSheetId="3">#REF!</definedName>
    <definedName name="kllima_kuh" localSheetId="7">#REF!</definedName>
    <definedName name="kllima_kuh" localSheetId="8">#REF!</definedName>
    <definedName name="kllima_kuh" localSheetId="9">#REF!</definedName>
    <definedName name="kllima_kuh" localSheetId="10">#REF!</definedName>
    <definedName name="kllima_kuh">#REF!</definedName>
    <definedName name="kljucavnicarska" localSheetId="8">#REF!</definedName>
    <definedName name="kljucavnicarska">#REF!</definedName>
    <definedName name="kn">[34]specifikacija!$F$2</definedName>
    <definedName name="knauf_revizije" localSheetId="3">#REF!</definedName>
    <definedName name="knauf_revizije" localSheetId="7">#REF!</definedName>
    <definedName name="knauf_revizije" localSheetId="8">#REF!</definedName>
    <definedName name="knauf_revizije" localSheetId="9">#REF!</definedName>
    <definedName name="knauf_revizije" localSheetId="10">#REF!</definedName>
    <definedName name="knauf_revizije">#REF!</definedName>
    <definedName name="KO" localSheetId="3">#REF!</definedName>
    <definedName name="KO" localSheetId="1">#REF!</definedName>
    <definedName name="KO" localSheetId="7">#REF!</definedName>
    <definedName name="KO" localSheetId="8">#REF!</definedName>
    <definedName name="KO" localSheetId="9">#REF!</definedName>
    <definedName name="KO" localSheetId="10">#REF!</definedName>
    <definedName name="KO" localSheetId="0">#REF!</definedName>
    <definedName name="KO">#REF!</definedName>
    <definedName name="koeficijent_sigurnosti" localSheetId="3">[2]PRORAČUN!#REF!</definedName>
    <definedName name="koeficijent_sigurnosti" localSheetId="1">[2]PRORAČUN!#REF!</definedName>
    <definedName name="koeficijent_sigurnosti" localSheetId="7">[2]PRORAČUN!#REF!</definedName>
    <definedName name="koeficijent_sigurnosti" localSheetId="8">[2]PRORAČUN!#REF!</definedName>
    <definedName name="koeficijent_sigurnosti" localSheetId="9">[2]PRORAČUN!#REF!</definedName>
    <definedName name="koeficijent_sigurnosti" localSheetId="10">[2]PRORAČUN!#REF!</definedName>
    <definedName name="koeficijent_sigurnosti" localSheetId="0">[2]PRORAČUN!#REF!</definedName>
    <definedName name="koeficijent_sigurnosti">[2]PRORAČUN!#REF!</definedName>
    <definedName name="koeficjent_povecanja" localSheetId="8">#REF!</definedName>
    <definedName name="koeficjent_povecanja">#REF!</definedName>
    <definedName name="koko" localSheetId="8">#REF!</definedName>
    <definedName name="koko">#REF!</definedName>
    <definedName name="Kolnik_16.3." localSheetId="7">'[48]16. Prometnice'!$G$277</definedName>
    <definedName name="Kolnik_16.3." localSheetId="9">'[48]16. Prometnice'!$G$277</definedName>
    <definedName name="Kolnik_16.3." localSheetId="10">'[48]16. Prometnice'!$G$277</definedName>
    <definedName name="Kolnik_16.3.">'[49]16. Prometnice'!$G$277</definedName>
    <definedName name="konekcije_atm_hinet">[17]Sumarno!$D$6</definedName>
    <definedName name="konekcije_fr_atm_crl">'[17]CROLINE-ATM VEZE'!$C$4</definedName>
    <definedName name="konekcije_fr_atm_croline">'[17]CROLINE-ATM VEZE'!$C$4</definedName>
    <definedName name="konekcije_II_atm_crl">'[17]CROLINE-ATM VEZE'!$C$3</definedName>
    <definedName name="konekcije_ll_atm_croline">'[17]CROLINE-ATM VEZE'!$C$3</definedName>
    <definedName name="konsolidierung" localSheetId="8">#REF!</definedName>
    <definedName name="konsolidierung">#REF!</definedName>
    <definedName name="konvektori_grupe" localSheetId="3">#REF!</definedName>
    <definedName name="konvektori_grupe" localSheetId="7">#REF!</definedName>
    <definedName name="konvektori_grupe" localSheetId="8">#REF!</definedName>
    <definedName name="konvektori_grupe" localSheetId="9">#REF!</definedName>
    <definedName name="konvektori_grupe" localSheetId="10">#REF!</definedName>
    <definedName name="konvektori_grupe">#REF!</definedName>
    <definedName name="KONZALTING" localSheetId="7">'[15]Osn-Pod'!$C$12</definedName>
    <definedName name="KONZALTING" localSheetId="9">'[15]Osn-Pod'!$C$12</definedName>
    <definedName name="KONZALTING" localSheetId="10">'[15]Osn-Pod'!$C$12</definedName>
    <definedName name="KONZALTING">'[16]Osn-Pod'!$C$12</definedName>
    <definedName name="konzernminderheiten" localSheetId="8">#REF!</definedName>
    <definedName name="konzernminderheiten">#REF!</definedName>
    <definedName name="Konzernwährung" localSheetId="8">#REF!</definedName>
    <definedName name="Konzernwährung">#REF!</definedName>
    <definedName name="kopi" localSheetId="3">#REF!</definedName>
    <definedName name="kopi" localSheetId="7">#REF!</definedName>
    <definedName name="kopi" localSheetId="8">#REF!</definedName>
    <definedName name="kopi" localSheetId="9">#REF!</definedName>
    <definedName name="kopi" localSheetId="10">#REF!</definedName>
    <definedName name="kopi">#REF!</definedName>
    <definedName name="Kor" localSheetId="3">#REF!</definedName>
    <definedName name="Kor" localSheetId="1">#REF!</definedName>
    <definedName name="Kor" localSheetId="7">#REF!</definedName>
    <definedName name="Kor" localSheetId="8">#REF!</definedName>
    <definedName name="Kor" localSheetId="9">#REF!</definedName>
    <definedName name="Kor" localSheetId="10">#REF!</definedName>
    <definedName name="Kor" localSheetId="0">#REF!</definedName>
    <definedName name="Kor">#REF!</definedName>
    <definedName name="KOR_IME" localSheetId="7">'[15]Osn-Pod'!$C$8</definedName>
    <definedName name="KOR_IME" localSheetId="9">'[15]Osn-Pod'!$C$8</definedName>
    <definedName name="KOR_IME" localSheetId="10">'[15]Osn-Pod'!$C$8</definedName>
    <definedName name="KOR_IME">'[16]Osn-Pod'!$C$8</definedName>
    <definedName name="KOR_IME_OCA" localSheetId="7">'[15]Osn-Pod'!$E$8</definedName>
    <definedName name="KOR_IME_OCA" localSheetId="9">'[15]Osn-Pod'!$E$8</definedName>
    <definedName name="KOR_IME_OCA" localSheetId="10">'[15]Osn-Pod'!$E$8</definedName>
    <definedName name="KOR_IME_OCA">'[16]Osn-Pod'!$E$8</definedName>
    <definedName name="KOR_PREZIME" localSheetId="7">'[15]Osn-Pod'!$C$7</definedName>
    <definedName name="KOR_PREZIME" localSheetId="9">'[15]Osn-Pod'!$C$7</definedName>
    <definedName name="KOR_PREZIME" localSheetId="10">'[15]Osn-Pod'!$C$7</definedName>
    <definedName name="KOR_PREZIME">'[16]Osn-Pod'!$C$7</definedName>
    <definedName name="KOSI_KROV" localSheetId="3">#REF!</definedName>
    <definedName name="KOSI_KROV" localSheetId="7">#REF!</definedName>
    <definedName name="KOSI_KROV" localSheetId="8">#REF!</definedName>
    <definedName name="KOSI_KROV" localSheetId="9">#REF!</definedName>
    <definedName name="KOSI_KROV" localSheetId="10">#REF!</definedName>
    <definedName name="KOSI_KROV">#REF!</definedName>
    <definedName name="KOSI_KROV100" localSheetId="3">#REF!</definedName>
    <definedName name="KOSI_KROV100" localSheetId="7">#REF!</definedName>
    <definedName name="KOSI_KROV100" localSheetId="8">#REF!</definedName>
    <definedName name="KOSI_KROV100" localSheetId="9">#REF!</definedName>
    <definedName name="KOSI_KROV100" localSheetId="10">#REF!</definedName>
    <definedName name="KOSI_KROV100">#REF!</definedName>
    <definedName name="KOSI_KROV200" localSheetId="3">#REF!</definedName>
    <definedName name="KOSI_KROV200" localSheetId="7">#REF!</definedName>
    <definedName name="KOSI_KROV200" localSheetId="8">#REF!</definedName>
    <definedName name="KOSI_KROV200" localSheetId="9">#REF!</definedName>
    <definedName name="KOSI_KROV200" localSheetId="10">#REF!</definedName>
    <definedName name="KOSI_KROV200">#REF!</definedName>
    <definedName name="KRAJ">#REF!</definedName>
    <definedName name="_xlnm.Criteria">#REF!</definedName>
    <definedName name="krovni_proz" localSheetId="3">#REF!</definedName>
    <definedName name="krovni_proz" localSheetId="7">#REF!</definedName>
    <definedName name="krovni_proz" localSheetId="8">#REF!</definedName>
    <definedName name="krovni_proz" localSheetId="9">#REF!</definedName>
    <definedName name="krovni_proz" localSheetId="10">#REF!</definedName>
    <definedName name="krovni_proz">#REF!</definedName>
    <definedName name="KROVOPOKRIVAČKI_RADOVI" localSheetId="1">#REF!</definedName>
    <definedName name="KROVOPOKRIVAČKI_RADOVI" localSheetId="7">#REF!</definedName>
    <definedName name="KROVOPOKRIVAČKI_RADOVI" localSheetId="8">#REF!</definedName>
    <definedName name="KROVOPOKRIVAČKI_RADOVI" localSheetId="9">#REF!</definedName>
    <definedName name="KROVOPOKRIVAČKI_RADOVI" localSheetId="10">#REF!</definedName>
    <definedName name="KROVOPOKRIVAČKI_RADOVI" localSheetId="0">#REF!</definedName>
    <definedName name="KROVOPOKRIVAČKI_RADOVI">#REF!</definedName>
    <definedName name="krovskokleparska">#REF!</definedName>
    <definedName name="KS" localSheetId="3">#REF!</definedName>
    <definedName name="KS" localSheetId="1">#REF!</definedName>
    <definedName name="KS" localSheetId="7">#REF!</definedName>
    <definedName name="KS" localSheetId="8">#REF!</definedName>
    <definedName name="KS" localSheetId="9">#REF!</definedName>
    <definedName name="KS" localSheetId="10">#REF!</definedName>
    <definedName name="KS" localSheetId="0">#REF!</definedName>
    <definedName name="KS">#REF!</definedName>
    <definedName name="KS_1" localSheetId="7">#REF!</definedName>
    <definedName name="KS_1" localSheetId="8">#REF!</definedName>
    <definedName name="KS_1" localSheetId="9">#REF!</definedName>
    <definedName name="KS_1" localSheetId="10">#REF!</definedName>
    <definedName name="KS_1">#REF!</definedName>
    <definedName name="KUCE_U_OBRADI" localSheetId="3">#REF!</definedName>
    <definedName name="KUCE_U_OBRADI" localSheetId="7">#REF!</definedName>
    <definedName name="KUCE_U_OBRADI" localSheetId="8">#REF!</definedName>
    <definedName name="KUCE_U_OBRADI" localSheetId="9">#REF!</definedName>
    <definedName name="KUCE_U_OBRADI" localSheetId="10">#REF!</definedName>
    <definedName name="KUCE_U_OBRADI">#REF!</definedName>
    <definedName name="kuh_vent_manji" localSheetId="3">#REF!</definedName>
    <definedName name="kuh_vent_manji" localSheetId="7">#REF!</definedName>
    <definedName name="kuh_vent_manji" localSheetId="8">#REF!</definedName>
    <definedName name="kuh_vent_manji" localSheetId="9">#REF!</definedName>
    <definedName name="kuh_vent_manji" localSheetId="10">#REF!</definedName>
    <definedName name="kuh_vent_manji">#REF!</definedName>
    <definedName name="l" localSheetId="1">[10]Proračun!#REF!</definedName>
    <definedName name="l" localSheetId="7">[10]Proračun!#REF!</definedName>
    <definedName name="l" localSheetId="8">[10]Proračun!#REF!</definedName>
    <definedName name="l" localSheetId="9">[10]Proračun!#REF!</definedName>
    <definedName name="l" localSheetId="10">[10]Proračun!#REF!</definedName>
    <definedName name="l" localSheetId="0">[10]Proračun!#REF!</definedName>
    <definedName name="l">[10]Proračun!#REF!</definedName>
    <definedName name="l." localSheetId="3">#REF!</definedName>
    <definedName name="l." localSheetId="7">#REF!</definedName>
    <definedName name="l." localSheetId="8">#REF!</definedName>
    <definedName name="l." localSheetId="9">#REF!</definedName>
    <definedName name="l." localSheetId="10">#REF!</definedName>
    <definedName name="l.">#REF!</definedName>
    <definedName name="L_L" localSheetId="3">#REF!</definedName>
    <definedName name="L_L" localSheetId="1">#REF!</definedName>
    <definedName name="L_L" localSheetId="7">#REF!</definedName>
    <definedName name="L_L" localSheetId="8">#REF!</definedName>
    <definedName name="L_L" localSheetId="9">#REF!</definedName>
    <definedName name="L_L" localSheetId="10">#REF!</definedName>
    <definedName name="L_L" localSheetId="0">#REF!</definedName>
    <definedName name="L_L">#REF!</definedName>
    <definedName name="lastyear" localSheetId="8">#REF!</definedName>
    <definedName name="lastyear">#REF!</definedName>
    <definedName name="Leased_lines_for_fixed_operators.Demand" localSheetId="8">#REF!</definedName>
    <definedName name="Leased_lines_for_fixed_operators.Demand">#REF!</definedName>
    <definedName name="Leased_lines_for_fixed_operators.Rental_revenues">#REF!</definedName>
    <definedName name="Leased_lines_for_ISP.Demand">#REF!</definedName>
    <definedName name="Leased_lines_for_ISP.Rental_revenues">#REF!</definedName>
    <definedName name="Leased_lines_for_T_Mobile.Demand">#REF!</definedName>
    <definedName name="Leased_lines_for_T_Mobile.Rental_revenues">#REF!</definedName>
    <definedName name="Leased_lines_for_Tele2.Demand">#REF!</definedName>
    <definedName name="Leased_lines_for_Tele2.Rental_revenues">#REF!</definedName>
    <definedName name="Leased_lines_for_Vipnet.Demand">#REF!</definedName>
    <definedName name="Leased_lines_for_Vipnet.Rental_revenues">#REF!</definedName>
    <definedName name="Lebensalter">#REF!</definedName>
    <definedName name="LEID">[9]costs!$C$85:$C$139</definedName>
    <definedName name="lim_obični" localSheetId="3">#REF!</definedName>
    <definedName name="lim_obični" localSheetId="7">#REF!</definedName>
    <definedName name="lim_obični" localSheetId="8">#REF!</definedName>
    <definedName name="lim_obični" localSheetId="9">#REF!</definedName>
    <definedName name="lim_obični" localSheetId="10">#REF!</definedName>
    <definedName name="lim_obični">#REF!</definedName>
    <definedName name="LIMARSKI_RADOVI" localSheetId="1">#REF!</definedName>
    <definedName name="LIMARSKI_RADOVI" localSheetId="7">#REF!</definedName>
    <definedName name="LIMARSKI_RADOVI" localSheetId="8">#REF!</definedName>
    <definedName name="LIMARSKI_RADOVI" localSheetId="9">#REF!</definedName>
    <definedName name="LIMARSKI_RADOVI" localSheetId="10">#REF!</definedName>
    <definedName name="LIMARSKI_RADOVI" localSheetId="0">#REF!</definedName>
    <definedName name="LIMARSKI_RADOVI">#REF!</definedName>
    <definedName name="LIZK">[9]costs!$C$140:$C$147</definedName>
    <definedName name="lk" localSheetId="7" hidden="1">{#N/A,#N/A,TRUE,"Report"}</definedName>
    <definedName name="lk" localSheetId="8" hidden="1">{#N/A,#N/A,TRUE,"Report"}</definedName>
    <definedName name="lk" localSheetId="9" hidden="1">{#N/A,#N/A,TRUE,"Report"}</definedName>
    <definedName name="lk" localSheetId="10" hidden="1">{#N/A,#N/A,TRUE,"Report"}</definedName>
    <definedName name="lk" hidden="1">{#N/A,#N/A,TRUE,"Report"}</definedName>
    <definedName name="ll" localSheetId="3">#REF!</definedName>
    <definedName name="ll" localSheetId="7">#REF!</definedName>
    <definedName name="ll" localSheetId="8">#REF!</definedName>
    <definedName name="ll" localSheetId="9">#REF!</definedName>
    <definedName name="ll" localSheetId="10">#REF!</definedName>
    <definedName name="ll">#REF!</definedName>
    <definedName name="llu.frac.both" localSheetId="8">#REF!</definedName>
    <definedName name="llu.frac.both">#REF!</definedName>
    <definedName name="llu.full.rental">#REF!</definedName>
    <definedName name="LLU.Rel.Usage">#REF!</definedName>
    <definedName name="llu.shared.rental">#REF!</definedName>
    <definedName name="Loadability_21211">'[7]APZ-data'!$C$12</definedName>
    <definedName name="Loadability_21220">'[7]APZ-data'!$G$12</definedName>
    <definedName name="Loadability_21225">'[7]APZ-data'!$E$12</definedName>
    <definedName name="Loadability_21230">'[7]APZ-data'!$I$12</definedName>
    <definedName name="lp" localSheetId="1">[10]Proračun!#REF!</definedName>
    <definedName name="lp" localSheetId="7">[10]Proračun!#REF!</definedName>
    <definedName name="lp" localSheetId="8">[10]Proračun!#REF!</definedName>
    <definedName name="lp" localSheetId="9">[10]Proračun!#REF!</definedName>
    <definedName name="lp" localSheetId="10">[10]Proračun!#REF!</definedName>
    <definedName name="lp" localSheetId="0">[10]Proračun!#REF!</definedName>
    <definedName name="lp">[10]Proračun!#REF!</definedName>
    <definedName name="m" localSheetId="1">[10]Proračun!#REF!</definedName>
    <definedName name="m" localSheetId="8">[10]Proračun!#REF!</definedName>
    <definedName name="m" localSheetId="0">[10]Proračun!#REF!</definedName>
    <definedName name="m">[10]Proračun!#REF!</definedName>
    <definedName name="ma" localSheetId="7">[24]popisi!$A$1:$A$9</definedName>
    <definedName name="ma" localSheetId="9">[24]popisi!$A$1:$A$9</definedName>
    <definedName name="ma" localSheetId="10">[24]popisi!$A$1:$A$9</definedName>
    <definedName name="ma">[25]popisi!$A$1:$A$9</definedName>
    <definedName name="maint" localSheetId="8">#REF!</definedName>
    <definedName name="maint">#REF!</definedName>
    <definedName name="Manager">'[45]Manager podaci'!$A$2:$A$98</definedName>
    <definedName name="MAREK" localSheetId="8">#REF!</definedName>
    <definedName name="MAREK">#REF!</definedName>
    <definedName name="marke" localSheetId="7">[50]Sheet2!$A$1:$A$9</definedName>
    <definedName name="marke" localSheetId="9">[50]Sheet2!$A$1:$A$9</definedName>
    <definedName name="marke" localSheetId="10">[50]Sheet2!$A$1:$A$9</definedName>
    <definedName name="marke">[51]Sheet2!$A$1:$A$9</definedName>
    <definedName name="Market_cap" localSheetId="8">#REF!</definedName>
    <definedName name="Market_cap">#REF!</definedName>
    <definedName name="market_channels_ipc" localSheetId="8">#REF!</definedName>
    <definedName name="market_channels_ipc">#REF!</definedName>
    <definedName name="market_lines_isdn" localSheetId="8">#REF!</definedName>
    <definedName name="market_lines_isdn">#REF!</definedName>
    <definedName name="market_lines_pots">#REF!</definedName>
    <definedName name="market_prod_all">#REF!</definedName>
    <definedName name="market_product">'[17]CROLINE-ATM VEZE'!$A$1:$H$1339</definedName>
    <definedName name="market_product_core" localSheetId="8">#REF!</definedName>
    <definedName name="market_product_core">#REF!</definedName>
    <definedName name="market_product_results_access_crl_koef" localSheetId="8">#REF!</definedName>
    <definedName name="market_product_results_access_crl_koef">#REF!</definedName>
    <definedName name="market_product_results_core_crl_koef" localSheetId="8">#REF!</definedName>
    <definedName name="market_product_results_core_crl_koef">#REF!</definedName>
    <definedName name="market_product_standard">#REF!</definedName>
    <definedName name="marketshare_alt_ipc">#REF!</definedName>
    <definedName name="marketshare_alt_isdn">#REF!</definedName>
    <definedName name="marketshare_alt_pots">#REF!</definedName>
    <definedName name="marketshare_ht_f2m">#REF!</definedName>
    <definedName name="marketshare_ht_intl">#REF!</definedName>
    <definedName name="marketshare_ht_ipc">#REF!</definedName>
    <definedName name="marketshare_ht_ipc_calls">#REF!</definedName>
    <definedName name="marketshare_ht_isdn">#REF!</definedName>
    <definedName name="marketshare_ht_ntl">#REF!</definedName>
    <definedName name="marketshare_ht_pots">#REF!</definedName>
    <definedName name="MAT">[9]costs!$C$148:$C$195</definedName>
    <definedName name="MaterialExpenses" localSheetId="8">#REF!</definedName>
    <definedName name="MaterialExpenses">#REF!</definedName>
    <definedName name="mavcnokartonska" localSheetId="8">#REF!</definedName>
    <definedName name="mavcnokartonska">#REF!</definedName>
    <definedName name="Max.change" localSheetId="8">#REF!</definedName>
    <definedName name="Max.change">#REF!</definedName>
    <definedName name="Max_no_lines21211">[7]Results!$C$30</definedName>
    <definedName name="Max_no_lines21220">[7]Results!$G$30</definedName>
    <definedName name="Max_no_lines21225">[7]Results!$E$30</definedName>
    <definedName name="Max_no_lines21230">[7]Results!$I$30</definedName>
    <definedName name="MFC">[7]Signalling!$F$10</definedName>
    <definedName name="mht_ba">'[7]Sub&amp;Trunk Info'!$L$42</definedName>
    <definedName name="mht_bgc">'[7]Sub&amp;Trunk Info'!$L$46</definedName>
    <definedName name="mht_bgcI">'[7]Sub&amp;Trunk Info'!$L$50</definedName>
    <definedName name="mht_bgcQ">'[7]Sub&amp;Trunk Info'!$L$48</definedName>
    <definedName name="mht_pots">'[7]Sub&amp;Trunk Info'!$L$40</definedName>
    <definedName name="mht_pra">'[7]Sub&amp;Trunk Info'!$L$44</definedName>
    <definedName name="mht_trunks">'[7]Sub&amp;Trunk Info'!$L$52</definedName>
    <definedName name="Midyearfaktor">'[22]Konzern-ratios'!#REF!</definedName>
    <definedName name="MIET">[9]costs!$C$196:$C$204</definedName>
    <definedName name="Minderheitenanteil" localSheetId="8">#REF!</definedName>
    <definedName name="Minderheitenanteil">#REF!</definedName>
    <definedName name="MinderheitenII" localSheetId="8">#REF!</definedName>
    <definedName name="MinderheitenII">#REF!</definedName>
    <definedName name="Mins.in.international" localSheetId="8">#REF!</definedName>
    <definedName name="Mins.in.international">#REF!</definedName>
    <definedName name="Mins.in.international.frac.fixed">#REF!</definedName>
    <definedName name="Mins.in.international.frac.free">#REF!</definedName>
    <definedName name="Mins.in.international.frac.from_free">#REF!</definedName>
    <definedName name="Mins.in.international.frac.mobile">#REF!</definedName>
    <definedName name="Mins.national">#REF!</definedName>
    <definedName name="Mins.national.frac.f_f">#REF!</definedName>
    <definedName name="Mins.national.frac.f_m">#REF!</definedName>
    <definedName name="Mins.national.frac.local">#REF!</definedName>
    <definedName name="Mins.national.frac.m_f">#REF!</definedName>
    <definedName name="Mins.national.frac.m_m">#REF!</definedName>
    <definedName name="Mins.out.international">#REF!</definedName>
    <definedName name="Mins.out.international.frac.fixed">#REF!</definedName>
    <definedName name="Mins.out.international.frac.mobile">#REF!</definedName>
    <definedName name="Mins.out.international.frac.t_ht.fixed">#REF!</definedName>
    <definedName name="Miscelaneous_net_revenue___Fixed.Demand">#REF!</definedName>
    <definedName name="Miscelaneous_net_revenue___Fixed.Revenues">#REF!</definedName>
    <definedName name="mizarska">#REF!</definedName>
    <definedName name="MJES_BROJ">#REF!</definedName>
    <definedName name="MJES_DIONICE" localSheetId="3">#REF!</definedName>
    <definedName name="MJES_DIONICE" localSheetId="7">#REF!</definedName>
    <definedName name="MJES_DIONICE" localSheetId="8">#REF!</definedName>
    <definedName name="MJES_DIONICE" localSheetId="9">#REF!</definedName>
    <definedName name="MJES_DIONICE" localSheetId="10">#REF!</definedName>
    <definedName name="MJES_DIONICE">#REF!</definedName>
    <definedName name="MJES_IZVR" localSheetId="3">#REF!</definedName>
    <definedName name="MJES_IZVR" localSheetId="7">#REF!</definedName>
    <definedName name="MJES_IZVR" localSheetId="8">#REF!</definedName>
    <definedName name="MJES_IZVR" localSheetId="9">#REF!</definedName>
    <definedName name="MJES_IZVR" localSheetId="10">#REF!</definedName>
    <definedName name="MJES_IZVR">#REF!</definedName>
    <definedName name="MJES_OBVEZNICE" localSheetId="3">#REF!</definedName>
    <definedName name="MJES_OBVEZNICE" localSheetId="7">#REF!</definedName>
    <definedName name="MJES_OBVEZNICE" localSheetId="8">#REF!</definedName>
    <definedName name="MJES_OBVEZNICE" localSheetId="9">#REF!</definedName>
    <definedName name="MJES_OBVEZNICE" localSheetId="10">#REF!</definedName>
    <definedName name="MJES_OBVEZNICE">#REF!</definedName>
    <definedName name="MJES_POC" localSheetId="3">'[16]Osn-Pod'!#REF!</definedName>
    <definedName name="MJES_POC" localSheetId="7">'[15]Osn-Pod'!#REF!</definedName>
    <definedName name="MJES_POC" localSheetId="9">'[15]Osn-Pod'!#REF!</definedName>
    <definedName name="MJES_POC" localSheetId="10">'[15]Osn-Pod'!#REF!</definedName>
    <definedName name="MJES_POC">'[16]Osn-Pod'!#REF!</definedName>
    <definedName name="MJES_REAL" localSheetId="8">#REF!</definedName>
    <definedName name="MJES_REAL">#REF!</definedName>
    <definedName name="MJES_SIT" localSheetId="3">'[16]Osn-Pod'!#REF!</definedName>
    <definedName name="MJES_SIT" localSheetId="7">'[15]Osn-Pod'!#REF!</definedName>
    <definedName name="MJES_SIT" localSheetId="9">'[15]Osn-Pod'!#REF!</definedName>
    <definedName name="MJES_SIT" localSheetId="10">'[15]Osn-Pod'!#REF!</definedName>
    <definedName name="MJES_SIT">'[16]Osn-Pod'!#REF!</definedName>
    <definedName name="MJES_ZA_OBR" localSheetId="3">'[16]Osn-Pod'!#REF!</definedName>
    <definedName name="MJES_ZA_OBR" localSheetId="7">'[15]Osn-Pod'!#REF!</definedName>
    <definedName name="MJES_ZA_OBR" localSheetId="9">'[15]Osn-Pod'!#REF!</definedName>
    <definedName name="MJES_ZA_OBR" localSheetId="10">'[15]Osn-Pod'!#REF!</definedName>
    <definedName name="MJES_ZA_OBR">'[16]Osn-Pod'!#REF!</definedName>
    <definedName name="MJESTO" localSheetId="7">'[15]Osn-Pod'!$G$7</definedName>
    <definedName name="MJESTO" localSheetId="9">'[15]Osn-Pod'!$G$7</definedName>
    <definedName name="MJESTO" localSheetId="10">'[15]Osn-Pod'!$G$7</definedName>
    <definedName name="MJESTO">'[16]Osn-Pod'!$G$7</definedName>
    <definedName name="MMMMMMMM" localSheetId="3">#REF!</definedName>
    <definedName name="MMMMMMMM" localSheetId="1">#REF!</definedName>
    <definedName name="MMMMMMMM" localSheetId="7">#REF!</definedName>
    <definedName name="MMMMMMMM" localSheetId="8">#REF!</definedName>
    <definedName name="MMMMMMMM" localSheetId="9">#REF!</definedName>
    <definedName name="MMMMMMMM" localSheetId="10">#REF!</definedName>
    <definedName name="MMMMMMMM" localSheetId="0">#REF!</definedName>
    <definedName name="MMMMMMMM">#REF!</definedName>
    <definedName name="Mobile.Subs" localSheetId="8">#REF!</definedName>
    <definedName name="Mobile.Subs">#REF!</definedName>
    <definedName name="MOBU">[9]costs!$C$205</definedName>
    <definedName name="Model_currency">[21]Market!#REF!</definedName>
    <definedName name="Monat">[20]Configuration!$B$4</definedName>
    <definedName name="Monate" localSheetId="8">#REF!</definedName>
    <definedName name="Monate">#REF!</definedName>
    <definedName name="Monate1" localSheetId="8">#REF!</definedName>
    <definedName name="Monate1">#REF!</definedName>
    <definedName name="Month">'[33]DCF-Input'!$C$3:$N$4</definedName>
    <definedName name="MP_standard_atm_access_koef" localSheetId="8">#REF!</definedName>
    <definedName name="MP_standard_atm_access_koef">#REF!</definedName>
    <definedName name="mseop1" localSheetId="8">#REF!</definedName>
    <definedName name="mseop1">#REF!</definedName>
    <definedName name="mseop2" localSheetId="8">#REF!</definedName>
    <definedName name="mseop2">#REF!</definedName>
    <definedName name="mseop3">#REF!</definedName>
    <definedName name="mseop4">#REF!</definedName>
    <definedName name="mseop5">#REF!</definedName>
    <definedName name="msga1">#REF!</definedName>
    <definedName name="msga2">#REF!</definedName>
    <definedName name="msga3">#REF!</definedName>
    <definedName name="msga4">#REF!</definedName>
    <definedName name="msga5">#REF!</definedName>
    <definedName name="n" localSheetId="3">[10]Proračun!#REF!</definedName>
    <definedName name="n" localSheetId="1">[10]Proračun!#REF!</definedName>
    <definedName name="n" localSheetId="7">[10]Proračun!#REF!</definedName>
    <definedName name="n" localSheetId="8">[10]Proračun!#REF!</definedName>
    <definedName name="n" localSheetId="9">[10]Proračun!#REF!</definedName>
    <definedName name="n" localSheetId="10">[10]Proračun!#REF!</definedName>
    <definedName name="n" localSheetId="0">[10]Proračun!#REF!</definedName>
    <definedName name="n">[10]Proračun!#REF!</definedName>
    <definedName name="N_DODAVANJE" localSheetId="8">#REF!</definedName>
    <definedName name="N_DODAVANJE">#REF!</definedName>
    <definedName name="N_ISPIS" localSheetId="8">#REF!</definedName>
    <definedName name="N_ISPIS">#REF!</definedName>
    <definedName name="N_ISPIS_N" localSheetId="8">#REF!</definedName>
    <definedName name="N_ISPIS_N">#REF!</definedName>
    <definedName name="N_PREGLED">#REF!</definedName>
    <definedName name="N_PREGLED_N">#REF!</definedName>
    <definedName name="N_SPREMANJE">#REF!</definedName>
    <definedName name="N_SPREMANJE_N">#REF!</definedName>
    <definedName name="N_subs">'[7]Sub&amp;Trunk Info'!$H$40</definedName>
    <definedName name="N_trunks">'[7]Sub&amp;Trunk Info'!$L$24</definedName>
    <definedName name="N_UNOS" localSheetId="8">#REF!</definedName>
    <definedName name="N_UNOS">#REF!</definedName>
    <definedName name="N_UNOS_N" localSheetId="8">#REF!</definedName>
    <definedName name="N_UNOS_N">#REF!</definedName>
    <definedName name="nABAVA" localSheetId="3">#REF!</definedName>
    <definedName name="nABAVA" localSheetId="1">#REF!</definedName>
    <definedName name="nABAVA" localSheetId="7">#REF!</definedName>
    <definedName name="nABAVA" localSheetId="8">#REF!</definedName>
    <definedName name="nABAVA" localSheetId="9">#REF!</definedName>
    <definedName name="nABAVA" localSheetId="10">#REF!</definedName>
    <definedName name="nABAVA" localSheetId="0">#REF!</definedName>
    <definedName name="nABAVA">#REF!</definedName>
    <definedName name="NADZOR" localSheetId="8">#REF!</definedName>
    <definedName name="NADZOR">#REF!</definedName>
    <definedName name="Name">'[8]Parameter '!$F$28</definedName>
    <definedName name="Namjena7" localSheetId="3">[2]PRORAČUN!#REF!</definedName>
    <definedName name="Namjena7" localSheetId="1">[2]PRORAČUN!#REF!</definedName>
    <definedName name="Namjena7" localSheetId="7">[2]PRORAČUN!#REF!</definedName>
    <definedName name="Namjena7" localSheetId="8">[2]PRORAČUN!#REF!</definedName>
    <definedName name="Namjena7" localSheetId="9">[2]PRORAČUN!#REF!</definedName>
    <definedName name="Namjena7" localSheetId="10">[2]PRORAČUN!#REF!</definedName>
    <definedName name="Namjena7" localSheetId="0">[2]PRORAČUN!#REF!</definedName>
    <definedName name="Namjena7">[2]PRORAČUN!#REF!</definedName>
    <definedName name="nap" localSheetId="8">#REF!</definedName>
    <definedName name="nap">#REF!</definedName>
    <definedName name="NAP_DODAVANJE" localSheetId="8">#REF!</definedName>
    <definedName name="NAP_DODAVANJE">#REF!</definedName>
    <definedName name="NAP_ISPIS" localSheetId="8">#REF!</definedName>
    <definedName name="NAP_ISPIS">#REF!</definedName>
    <definedName name="NAP_PREGLED">#REF!</definedName>
    <definedName name="NAP_SPREMANJE">#REF!</definedName>
    <definedName name="NAP_UNOS">#REF!</definedName>
    <definedName name="NAPUTAK">#REF!</definedName>
    <definedName name="narrow.frac.t_ht">#REF!</definedName>
    <definedName name="narrow.frac.t_ht.retail">#REF!</definedName>
    <definedName name="NARUCITELJ" localSheetId="3">#REF!</definedName>
    <definedName name="NARUCITELJ" localSheetId="7">#REF!</definedName>
    <definedName name="NARUCITELJ" localSheetId="8">#REF!</definedName>
    <definedName name="NARUCITELJ" localSheetId="9">#REF!</definedName>
    <definedName name="NARUCITELJ" localSheetId="10">#REF!</definedName>
    <definedName name="NARUCITELJ">#REF!</definedName>
    <definedName name="NARUČITELJ" localSheetId="3">#REF!</definedName>
    <definedName name="NARUČITELJ" localSheetId="7">#REF!</definedName>
    <definedName name="NARUČITELJ" localSheetId="8">#REF!</definedName>
    <definedName name="NARUČITELJ" localSheetId="9">#REF!</definedName>
    <definedName name="NARUČITELJ" localSheetId="10">#REF!</definedName>
    <definedName name="NARUČITELJ">#REF!</definedName>
    <definedName name="NASELJE" localSheetId="7">'[15]Osn-Pod'!$G$5</definedName>
    <definedName name="NASELJE" localSheetId="9">'[15]Osn-Pod'!$G$5</definedName>
    <definedName name="NASELJE" localSheetId="10">'[15]Osn-Pod'!$G$5</definedName>
    <definedName name="NASELJE">'[16]Osn-Pod'!$G$5</definedName>
    <definedName name="NASLOVNICA" localSheetId="8">#REF!</definedName>
    <definedName name="NASLOVNICA">#REF!</definedName>
    <definedName name="National_managed_leased_lines.contract.churn.prop" localSheetId="8">#REF!</definedName>
    <definedName name="National_managed_leased_lines.contract.churn.prop">#REF!</definedName>
    <definedName name="National_unmanaged_leased_lines.contract.churn.prop" localSheetId="8">#REF!</definedName>
    <definedName name="National_unmanaged_leased_lines.contract.churn.prop">#REF!</definedName>
    <definedName name="naziv">[52]baza!$B$2:$B$31</definedName>
    <definedName name="nb_BA_AM">'[7]Sub&amp;Trunk Info'!$H$28</definedName>
    <definedName name="nb_BA_XSS">'[7]Sub&amp;Trunk Info'!$H$25</definedName>
    <definedName name="nb_BAV5">'[7]Sub&amp;Trunk Info'!$H$29</definedName>
    <definedName name="nb_BGCANS">'[7]Sub&amp;Trunk Info'!$H$32</definedName>
    <definedName name="nb_BGCI">'[7]Sub&amp;Trunk Info'!$H$34</definedName>
    <definedName name="nb_BGCQ">'[7]Sub&amp;Trunk Info'!$H$33</definedName>
    <definedName name="nb_POTS">'[7]Sub&amp;Trunk Info'!$H$22</definedName>
    <definedName name="nb_POTSV5">'[7]Sub&amp;Trunk Info'!$H$23</definedName>
    <definedName name="nb_PRA_AM">'[7]Sub&amp;Trunk Info'!$H$30</definedName>
    <definedName name="nb_PRA_XSS">'[7]Sub&amp;Trunk Info'!$H$26</definedName>
    <definedName name="NEHRĐAJUĆA_BRAVARIJA" localSheetId="1">#REF!</definedName>
    <definedName name="NEHRĐAJUĆA_BRAVARIJA" localSheetId="7">#REF!</definedName>
    <definedName name="NEHRĐAJUĆA_BRAVARIJA" localSheetId="8">#REF!</definedName>
    <definedName name="NEHRĐAJUĆA_BRAVARIJA" localSheetId="9">#REF!</definedName>
    <definedName name="NEHRĐAJUĆA_BRAVARIJA" localSheetId="10">#REF!</definedName>
    <definedName name="NEHRĐAJUĆA_BRAVARIJA" localSheetId="0">#REF!</definedName>
    <definedName name="NEHRĐAJUĆA_BRAVARIJA">#REF!</definedName>
    <definedName name="Nel" localSheetId="3">#REF!</definedName>
    <definedName name="Nel" localSheetId="1">#REF!</definedName>
    <definedName name="Nel" localSheetId="7">#REF!</definedName>
    <definedName name="Nel" localSheetId="8">#REF!</definedName>
    <definedName name="Nel" localSheetId="9">#REF!</definedName>
    <definedName name="Nel" localSheetId="10">#REF!</definedName>
    <definedName name="Nel" localSheetId="0">#REF!</definedName>
    <definedName name="Nel">#REF!</definedName>
    <definedName name="NelD" localSheetId="3">#REF!</definedName>
    <definedName name="NelD" localSheetId="1">#REF!</definedName>
    <definedName name="NelD" localSheetId="7">#REF!</definedName>
    <definedName name="NelD" localSheetId="8">#REF!</definedName>
    <definedName name="NelD" localSheetId="9">#REF!</definedName>
    <definedName name="NelD" localSheetId="10">#REF!</definedName>
    <definedName name="NelD" localSheetId="0">#REF!</definedName>
    <definedName name="NelD">#REF!</definedName>
    <definedName name="Network_products" localSheetId="8">#REF!</definedName>
    <definedName name="Network_products">#REF!</definedName>
    <definedName name="new.products.metro.frac" localSheetId="8">#REF!</definedName>
    <definedName name="new.products.metro.frac">#REF!</definedName>
    <definedName name="New_and_additional_services.Demand">#REF!</definedName>
    <definedName name="New_and_additional_services.Revenues">#REF!</definedName>
    <definedName name="nhz" localSheetId="3">#REF!</definedName>
    <definedName name="nhz" localSheetId="1">#REF!</definedName>
    <definedName name="nhz" localSheetId="7">#REF!</definedName>
    <definedName name="nhz" localSheetId="8">#REF!</definedName>
    <definedName name="nhz" localSheetId="9">#REF!</definedName>
    <definedName name="nhz" localSheetId="10">#REF!</definedName>
    <definedName name="nhz" localSheetId="0">#REF!</definedName>
    <definedName name="nhz">#REF!</definedName>
    <definedName name="nk" localSheetId="3">#REF!</definedName>
    <definedName name="nk" localSheetId="1">#REF!</definedName>
    <definedName name="nk" localSheetId="7">#REF!</definedName>
    <definedName name="nk" localSheetId="8">#REF!</definedName>
    <definedName name="nk" localSheetId="9">#REF!</definedName>
    <definedName name="nk" localSheetId="10">#REF!</definedName>
    <definedName name="nk" localSheetId="0">#REF!</definedName>
    <definedName name="nk">#REF!</definedName>
    <definedName name="nkf" localSheetId="3">#REF!</definedName>
    <definedName name="nkf" localSheetId="1">#REF!</definedName>
    <definedName name="nkf" localSheetId="7">#REF!</definedName>
    <definedName name="nkf" localSheetId="8">#REF!</definedName>
    <definedName name="nkf" localSheetId="9">#REF!</definedName>
    <definedName name="nkf" localSheetId="10">#REF!</definedName>
    <definedName name="nkf" localSheetId="0">#REF!</definedName>
    <definedName name="nkf">#REF!</definedName>
    <definedName name="nodes_b" localSheetId="8">#REF!</definedName>
    <definedName name="nodes_b">#REF!</definedName>
    <definedName name="non.active.internet.penetration" localSheetId="8">#REF!</definedName>
    <definedName name="non.active.internet.penetration">#REF!</definedName>
    <definedName name="non.internet.users.penetration">#REF!</definedName>
    <definedName name="NOVA" localSheetId="3">#REF!</definedName>
    <definedName name="NOVA" localSheetId="1">#REF!</definedName>
    <definedName name="NOVA" localSheetId="7">#REF!</definedName>
    <definedName name="NOVA" localSheetId="8">#REF!</definedName>
    <definedName name="NOVA" localSheetId="9">#REF!</definedName>
    <definedName name="NOVA" localSheetId="10">#REF!</definedName>
    <definedName name="NOVA" localSheetId="0">#REF!</definedName>
    <definedName name="NOVA">#REF!</definedName>
    <definedName name="nova1" localSheetId="3">#REF!</definedName>
    <definedName name="nova1" localSheetId="1">#REF!</definedName>
    <definedName name="nova1" localSheetId="7">#REF!</definedName>
    <definedName name="nova1" localSheetId="8">#REF!</definedName>
    <definedName name="nova1" localSheetId="9">#REF!</definedName>
    <definedName name="nova1" localSheetId="10">#REF!</definedName>
    <definedName name="nova1" localSheetId="0">#REF!</definedName>
    <definedName name="nova1">#REF!</definedName>
    <definedName name="novi" localSheetId="3">#REF!</definedName>
    <definedName name="novi" localSheetId="1">#REF!</definedName>
    <definedName name="novi" localSheetId="7">#REF!</definedName>
    <definedName name="novi" localSheetId="8">#REF!</definedName>
    <definedName name="novi" localSheetId="9">#REF!</definedName>
    <definedName name="novi" localSheetId="10">#REF!</definedName>
    <definedName name="novi" localSheetId="0">#REF!</definedName>
    <definedName name="novi">#REF!</definedName>
    <definedName name="OBJEKT" localSheetId="8">#REF!</definedName>
    <definedName name="OBJEKT">#REF!</definedName>
    <definedName name="OBRACUN" localSheetId="8">#REF!</definedName>
    <definedName name="OBRACUN">#REF!</definedName>
    <definedName name="obrada_vanjski_zidovi" localSheetId="3">#REF!</definedName>
    <definedName name="obrada_vanjski_zidovi" localSheetId="7">#REF!</definedName>
    <definedName name="obrada_vanjski_zidovi" localSheetId="8">#REF!</definedName>
    <definedName name="obrada_vanjski_zidovi" localSheetId="9">#REF!</definedName>
    <definedName name="obrada_vanjski_zidovi" localSheetId="10">#REF!</definedName>
    <definedName name="obrada_vanjski_zidovi">#REF!</definedName>
    <definedName name="OBRADIO" localSheetId="8">#REF!</definedName>
    <definedName name="OBRADIO">#REF!</definedName>
    <definedName name="obrtniska">#REF!</definedName>
    <definedName name="OBVEZNICE" localSheetId="7">'[15]Osn-Pod'!#REF!</definedName>
    <definedName name="OBVEZNICE" localSheetId="9">'[15]Osn-Pod'!#REF!</definedName>
    <definedName name="OBVEZNICE" localSheetId="10">'[15]Osn-Pod'!#REF!</definedName>
    <definedName name="OBVEZNICE">'[16]Osn-Pod'!#REF!</definedName>
    <definedName name="ODG_2" localSheetId="8">#REF!</definedName>
    <definedName name="ODG_2">#REF!</definedName>
    <definedName name="ODG_PROJEKTANT" localSheetId="7">'[15]Osn-Pod'!#REF!</definedName>
    <definedName name="ODG_PROJEKTANT" localSheetId="9">'[15]Osn-Pod'!#REF!</definedName>
    <definedName name="ODG_PROJEKTANT" localSheetId="10">'[15]Osn-Pod'!#REF!</definedName>
    <definedName name="ODG_PROJEKTANT">'[16]Osn-Pod'!#REF!</definedName>
    <definedName name="ODGOVOR_1" localSheetId="8">#REF!</definedName>
    <definedName name="ODGOVOR_1">#REF!</definedName>
    <definedName name="ODGOVOR_2" localSheetId="8">#REF!</definedName>
    <definedName name="ODGOVOR_2">#REF!</definedName>
    <definedName name="ODGOVOR_3" localSheetId="8">#REF!</definedName>
    <definedName name="ODGOVOR_3">#REF!</definedName>
    <definedName name="ODGOVOR_4">#REF!</definedName>
    <definedName name="Odvod_16.4." localSheetId="7">'[48]16. Prometnice'!$G$329</definedName>
    <definedName name="Odvod_16.4." localSheetId="9">'[48]16. Prometnice'!$G$329</definedName>
    <definedName name="Odvod_16.4." localSheetId="10">'[48]16. Prometnice'!$G$329</definedName>
    <definedName name="Odvod_16.4.">'[49]16. Prometnice'!$G$329</definedName>
    <definedName name="odvodnavanje" localSheetId="8">#REF!</definedName>
    <definedName name="odvodnavanje">#REF!</definedName>
    <definedName name="odzrake" localSheetId="3">#REF!</definedName>
    <definedName name="odzrake" localSheetId="7">#REF!</definedName>
    <definedName name="odzrake" localSheetId="8">#REF!</definedName>
    <definedName name="odzrake" localSheetId="9">#REF!</definedName>
    <definedName name="odzrake" localSheetId="10">#REF!</definedName>
    <definedName name="odzrake">#REF!</definedName>
    <definedName name="ograda" localSheetId="3">#REF!</definedName>
    <definedName name="ograda" localSheetId="7">#REF!</definedName>
    <definedName name="ograda" localSheetId="8">#REF!</definedName>
    <definedName name="ograda" localSheetId="9">#REF!</definedName>
    <definedName name="ograda" localSheetId="10">#REF!</definedName>
    <definedName name="ograda">#REF!</definedName>
    <definedName name="ograda_terase" localSheetId="3">#REF!</definedName>
    <definedName name="ograda_terase" localSheetId="7">#REF!</definedName>
    <definedName name="ograda_terase" localSheetId="8">#REF!</definedName>
    <definedName name="ograda_terase" localSheetId="9">#REF!</definedName>
    <definedName name="ograda_terase" localSheetId="10">#REF!</definedName>
    <definedName name="ograda_terase">#REF!</definedName>
    <definedName name="OKON_SIT" localSheetId="8">#REF!</definedName>
    <definedName name="OKON_SIT">#REF!</definedName>
    <definedName name="OKON_SIT_I">#REF!</definedName>
    <definedName name="OLE_LINK1_2">"#REF!"</definedName>
    <definedName name="OLE_LINK1_2_1">"#REF!"</definedName>
    <definedName name="OLE_LINK1_2_3">"#REF!"</definedName>
    <definedName name="OLE_LINK1_2_4">"#REF!"</definedName>
    <definedName name="OLE_LINK1_2_5">"#REF!"</definedName>
    <definedName name="OLE_LINK1_3">"#REF!"</definedName>
    <definedName name="OLE_LINK1_3_1">"#REF!"</definedName>
    <definedName name="OLE_LINK1_3_3">"#REF!"</definedName>
    <definedName name="OLE_LINK1_3_4">"#REF!"</definedName>
    <definedName name="OLE_LINK1_3_5">"#REF!"</definedName>
    <definedName name="OPCINA">#REF!</definedName>
    <definedName name="OPĆINA" localSheetId="3">#REF!</definedName>
    <definedName name="OPĆINA" localSheetId="7">#REF!</definedName>
    <definedName name="OPĆINA" localSheetId="8">#REF!</definedName>
    <definedName name="OPĆINA" localSheetId="9">#REF!</definedName>
    <definedName name="OPĆINA" localSheetId="10">#REF!</definedName>
    <definedName name="OPĆINA">#REF!</definedName>
    <definedName name="ope_evid" localSheetId="8">#REF!</definedName>
    <definedName name="ope_evid">#REF!</definedName>
    <definedName name="OSNOV_POD">#REF!</definedName>
    <definedName name="OSNOVNI_PODATCI">#REF!</definedName>
    <definedName name="OSS.Demand">#REF!</definedName>
    <definedName name="OSS.Rental_revenues">#REF!</definedName>
    <definedName name="OST" localSheetId="3">#REF!</definedName>
    <definedName name="OST" localSheetId="1">#REF!</definedName>
    <definedName name="OST" localSheetId="7">#REF!</definedName>
    <definedName name="OST" localSheetId="8">#REF!</definedName>
    <definedName name="OST" localSheetId="9">#REF!</definedName>
    <definedName name="OST" localSheetId="10">#REF!</definedName>
    <definedName name="OST" localSheetId="0">#REF!</definedName>
    <definedName name="OST">#REF!</definedName>
    <definedName name="OSTALI_RADOVI" localSheetId="1">#REF!</definedName>
    <definedName name="OSTALI_RADOVI" localSheetId="7">#REF!</definedName>
    <definedName name="OSTALI_RADOVI" localSheetId="8">#REF!</definedName>
    <definedName name="OSTALI_RADOVI" localSheetId="9">#REF!</definedName>
    <definedName name="OSTALI_RADOVI" localSheetId="10">#REF!</definedName>
    <definedName name="OSTALI_RADOVI" localSheetId="0">#REF!</definedName>
    <definedName name="OSTALI_RADOVI">#REF!</definedName>
    <definedName name="ot">[40]Start!$E$12</definedName>
    <definedName name="OtherExpenses" localSheetId="8">#REF!</definedName>
    <definedName name="OtherExpenses">#REF!</definedName>
    <definedName name="OtherRevenue" localSheetId="8">#REF!</definedName>
    <definedName name="OtherRevenue">#REF!</definedName>
    <definedName name="Others.Rel.Usage" localSheetId="8">#REF!</definedName>
    <definedName name="Others.Rel.Usage">#REF!</definedName>
    <definedName name="others_20041223">#REF!</definedName>
    <definedName name="Outgoing">'[7]Sub&amp;Trunk Info'!$C$22</definedName>
    <definedName name="p" localSheetId="7" hidden="1">{#N/A,#N/A,TRUE,"Report"}</definedName>
    <definedName name="p" localSheetId="8" hidden="1">{#N/A,#N/A,TRUE,"Report"}</definedName>
    <definedName name="p" localSheetId="9" hidden="1">{#N/A,#N/A,TRUE,"Report"}</definedName>
    <definedName name="p" localSheetId="10" hidden="1">{#N/A,#N/A,TRUE,"Report"}</definedName>
    <definedName name="p" hidden="1">{#N/A,#N/A,TRUE,"Report"}</definedName>
    <definedName name="parket" localSheetId="3">#REF!</definedName>
    <definedName name="parket" localSheetId="7">#REF!</definedName>
    <definedName name="parket" localSheetId="8">#REF!</definedName>
    <definedName name="parket" localSheetId="9">#REF!</definedName>
    <definedName name="parket" localSheetId="10">#REF!</definedName>
    <definedName name="parket">#REF!</definedName>
    <definedName name="parna_brana" localSheetId="3">#REF!</definedName>
    <definedName name="parna_brana" localSheetId="7">#REF!</definedName>
    <definedName name="parna_brana" localSheetId="8">#REF!</definedName>
    <definedName name="parna_brana" localSheetId="9">#REF!</definedName>
    <definedName name="parna_brana" localSheetId="10">#REF!</definedName>
    <definedName name="parna_brana">#REF!</definedName>
    <definedName name="Payphones.Demand" localSheetId="8">#REF!</definedName>
    <definedName name="Payphones.Demand">#REF!</definedName>
    <definedName name="Payphones.Tariff">#REF!</definedName>
    <definedName name="pc_internet">[21]Revenues!#REF!</definedName>
    <definedName name="pc_no_internet">[21]Revenues!#REF!</definedName>
    <definedName name="PCNT_ADSL">[17]Sumarno!$F$20</definedName>
    <definedName name="PCNT_LL">[17]Sumarno!$F$19</definedName>
    <definedName name="Peakfunding_incl_PP">'[33]DCF-Calculation'!$G$43</definedName>
    <definedName name="penobetonerska" localSheetId="8">#REF!</definedName>
    <definedName name="penobetonerska">#REF!</definedName>
    <definedName name="pero" localSheetId="7">'[15]Osn-Pod'!#REF!</definedName>
    <definedName name="pero" localSheetId="9">'[15]Osn-Pod'!#REF!</definedName>
    <definedName name="pero" localSheetId="10">'[15]Osn-Pod'!#REF!</definedName>
    <definedName name="pero">'[16]Osn-Pod'!#REF!</definedName>
    <definedName name="Perpetuity">'[33]DCF-Calculation'!$G$70</definedName>
    <definedName name="PersonnelExpenses" localSheetId="8">#REF!</definedName>
    <definedName name="PersonnelExpenses">#REF!</definedName>
    <definedName name="PGRA">[9]costs!$C$265:$C$364</definedName>
    <definedName name="PGRK">[9]costs!$C$365:$C$388</definedName>
    <definedName name="pihšoo" localSheetId="3">#REF!</definedName>
    <definedName name="pihšoo" localSheetId="1">#REF!</definedName>
    <definedName name="pihšoo" localSheetId="7">#REF!</definedName>
    <definedName name="pihšoo" localSheetId="8">#REF!</definedName>
    <definedName name="pihšoo" localSheetId="9">#REF!</definedName>
    <definedName name="pihšoo" localSheetId="10">#REF!</definedName>
    <definedName name="pihšoo" localSheetId="0">#REF!</definedName>
    <definedName name="pihšoo">#REF!</definedName>
    <definedName name="PILOTI" localSheetId="1">#REF!</definedName>
    <definedName name="PILOTI" localSheetId="7">#REF!</definedName>
    <definedName name="PILOTI" localSheetId="8">#REF!</definedName>
    <definedName name="PILOTI" localSheetId="9">#REF!</definedName>
    <definedName name="PILOTI" localSheetId="10">#REF!</definedName>
    <definedName name="PILOTI" localSheetId="0">#REF!</definedName>
    <definedName name="PILOTI">#REF!</definedName>
    <definedName name="PL_20050120_v4">#REF!</definedName>
    <definedName name="plin" localSheetId="3">#REF!</definedName>
    <definedName name="plin" localSheetId="1">#REF!</definedName>
    <definedName name="plin" localSheetId="7">#REF!</definedName>
    <definedName name="plin" localSheetId="8">#REF!</definedName>
    <definedName name="plin" localSheetId="9">#REF!</definedName>
    <definedName name="plin" localSheetId="10">#REF!</definedName>
    <definedName name="plin" localSheetId="0">#REF!</definedName>
    <definedName name="plin">#REF!</definedName>
    <definedName name="PLN" localSheetId="8">#REF!</definedName>
    <definedName name="PLN">#REF!</definedName>
    <definedName name="PM_inc">[7]Charging!$H$11</definedName>
    <definedName name="PM_int">[7]Charging!$H$9</definedName>
    <definedName name="PM_out">[7]Charging!$H$10</definedName>
    <definedName name="PM_tran">[7]Charging!$H$12</definedName>
    <definedName name="PNRA">[9]costs!$C$397:$C$417</definedName>
    <definedName name="PNRK">[9]costs!$C$418:$C$423</definedName>
    <definedName name="PODACI" localSheetId="8">#REF!</definedName>
    <definedName name="PODACI">#REF!</definedName>
    <definedName name="PODOVI" localSheetId="1">#REF!</definedName>
    <definedName name="PODOVI" localSheetId="7">#REF!</definedName>
    <definedName name="PODOVI" localSheetId="8">#REF!</definedName>
    <definedName name="PODOVI" localSheetId="9">#REF!</definedName>
    <definedName name="PODOVI" localSheetId="10">#REF!</definedName>
    <definedName name="PODOVI" localSheetId="0">#REF!</definedName>
    <definedName name="PODOVI">#REF!</definedName>
    <definedName name="PODRUCJE">#REF!</definedName>
    <definedName name="_xlnm.Print_Area" localSheetId="3">'A. ARH GOR RADOVI'!$A$1:$G$392</definedName>
    <definedName name="_xlnm.Print_Area" localSheetId="4">'A.1 EL'!$A$1:$G$232</definedName>
    <definedName name="_xlnm.Print_Area" localSheetId="2">'A.1 N+OU'!$A$1:$G$42</definedName>
    <definedName name="_xlnm.Print_Area" localSheetId="5">'A.2 STROJARSTVO'!$A$1:$G$182</definedName>
    <definedName name="_xlnm.Print_Area" localSheetId="1">'ARH OPĆI UVJETI'!$A$1:$F$733</definedName>
    <definedName name="_xlnm.Print_Area" localSheetId="7">'D. OPREMA PO MJERI'!$A$1:$L$45</definedName>
    <definedName name="_xlnm.Print_Area" localSheetId="8">'E. TEKSTILI'!$A$1:$K$32</definedName>
    <definedName name="_xlnm.Print_Area" localSheetId="9">F.RASVJETA!$A$1:$L$27</definedName>
    <definedName name="_xlnm.Print_Area" localSheetId="10">H.SIGNALIZACIJA!$A$1:$L$29</definedName>
    <definedName name="_xlnm.Print_Area" localSheetId="0">'NASLOVNICA '!$A$1:$J$61</definedName>
    <definedName name="_xlnm.Print_Area">#REF!</definedName>
    <definedName name="Područje_Ispisa" localSheetId="3">#REF!</definedName>
    <definedName name="Područje_Ispisa" localSheetId="7">#REF!</definedName>
    <definedName name="Područje_Ispisa" localSheetId="8">#REF!</definedName>
    <definedName name="Područje_Ispisa" localSheetId="9">#REF!</definedName>
    <definedName name="Područje_Ispisa" localSheetId="10">#REF!</definedName>
    <definedName name="Područje_Ispisa">#REF!</definedName>
    <definedName name="POIJOPJOPJ" localSheetId="3">[10]Proračun!#REF!</definedName>
    <definedName name="POIJOPJOPJ" localSheetId="1">[10]Proračun!#REF!</definedName>
    <definedName name="POIJOPJOPJ" localSheetId="7">[10]Proračun!#REF!</definedName>
    <definedName name="POIJOPJOPJ" localSheetId="8">[10]Proračun!#REF!</definedName>
    <definedName name="POIJOPJOPJ" localSheetId="9">[10]Proračun!#REF!</definedName>
    <definedName name="POIJOPJOPJ" localSheetId="10">[10]Proračun!#REF!</definedName>
    <definedName name="POIJOPJOPJ" localSheetId="0">[10]Proračun!#REF!</definedName>
    <definedName name="POIJOPJOPJ">[10]Proračun!#REF!</definedName>
    <definedName name="Ponudjac" localSheetId="3">#REF!</definedName>
    <definedName name="Ponudjac" localSheetId="1">#REF!</definedName>
    <definedName name="Ponudjac" localSheetId="7">#REF!</definedName>
    <definedName name="Ponudjac" localSheetId="8">#REF!</definedName>
    <definedName name="Ponudjac" localSheetId="9">#REF!</definedName>
    <definedName name="Ponudjac" localSheetId="10">#REF!</definedName>
    <definedName name="Ponudjac" localSheetId="0">#REF!</definedName>
    <definedName name="Ponudjac">#REF!</definedName>
    <definedName name="pop" localSheetId="3">#REF!</definedName>
    <definedName name="pop" localSheetId="1">#REF!</definedName>
    <definedName name="pop" localSheetId="7">#REF!</definedName>
    <definedName name="pop" localSheetId="8">#REF!</definedName>
    <definedName name="pop" localSheetId="9">#REF!</definedName>
    <definedName name="pop" localSheetId="10">#REF!</definedName>
    <definedName name="pop" localSheetId="0">#REF!</definedName>
    <definedName name="pop">#REF!</definedName>
    <definedName name="Population" localSheetId="8">#REF!</definedName>
    <definedName name="Population">#REF!</definedName>
    <definedName name="POPUST" localSheetId="3">#REF!</definedName>
    <definedName name="POPUST" localSheetId="1">#REF!</definedName>
    <definedName name="POPUST" localSheetId="7">#REF!</definedName>
    <definedName name="POPUST" localSheetId="8">#REF!</definedName>
    <definedName name="POPUST" localSheetId="9">#REF!</definedName>
    <definedName name="POPUST" localSheetId="10">#REF!</definedName>
    <definedName name="POPUST" localSheetId="0">#REF!</definedName>
    <definedName name="POPUST">#REF!</definedName>
    <definedName name="POPUST_2" localSheetId="3">[53]FAKTORI!$B$3</definedName>
    <definedName name="POPUST_2" localSheetId="7">[54]FAKTORI!$B$3</definedName>
    <definedName name="POPUST_2" localSheetId="9">[54]FAKTORI!$B$3</definedName>
    <definedName name="POPUST_2" localSheetId="10">[54]FAKTORI!$B$3</definedName>
    <definedName name="POPUST_2">[54]FAKTORI!$B$3</definedName>
    <definedName name="PORT">[9]costs!$C$424</definedName>
    <definedName name="PortoviATM" localSheetId="8">#REF!</definedName>
    <definedName name="PortoviATM">#REF!</definedName>
    <definedName name="POTS">'[7]Sub&amp;Trunk Info'!$I$22</definedName>
    <definedName name="pots_alt" localSheetId="8">#REF!</definedName>
    <definedName name="pots_alt">#REF!</definedName>
    <definedName name="pots_ht_total" localSheetId="8">#REF!</definedName>
    <definedName name="pots_ht_total">#REF!</definedName>
    <definedName name="pots_ht_wocps" localSheetId="8">#REF!</definedName>
    <definedName name="pots_ht_wocps">#REF!</definedName>
    <definedName name="POTSV5">'[7]Sub&amp;Trunk Info'!$I$23</definedName>
    <definedName name="POVR_IV" localSheetId="7">'[38]Osn-Pod'!$G$19</definedName>
    <definedName name="POVR_IV" localSheetId="9">'[38]Osn-Pod'!$G$19</definedName>
    <definedName name="POVR_IV" localSheetId="10">'[38]Osn-Pod'!$G$19</definedName>
    <definedName name="POVR_IV">'[39]Osn-Pod'!$G$19</definedName>
    <definedName name="PPxPL_za_LL" localSheetId="8">#REF!</definedName>
    <definedName name="PPxPL_za_LL">#REF!</definedName>
    <definedName name="PRA_AM">'[7]Sub&amp;Trunk Info'!$I$30</definedName>
    <definedName name="PRA_XSS">'[7]Sub&amp;Trunk Info'!$I$26</definedName>
    <definedName name="PREDH_SIT" localSheetId="3">#REF!</definedName>
    <definedName name="PREDH_SIT" localSheetId="7">#REF!</definedName>
    <definedName name="PREDH_SIT" localSheetId="8">#REF!</definedName>
    <definedName name="PREDH_SIT" localSheetId="9">#REF!</definedName>
    <definedName name="PREDH_SIT" localSheetId="10">#REF!</definedName>
    <definedName name="PREDH_SIT">#REF!</definedName>
    <definedName name="predmjer" localSheetId="3">#REF!</definedName>
    <definedName name="predmjer" localSheetId="7">#REF!</definedName>
    <definedName name="predmjer" localSheetId="8">#REF!</definedName>
    <definedName name="predmjer" localSheetId="9">#REF!</definedName>
    <definedName name="predmjer" localSheetId="10">#REF!</definedName>
    <definedName name="predmjer">#REF!</definedName>
    <definedName name="PREGLED" localSheetId="8">#REF!</definedName>
    <definedName name="PREGLED">#REF!</definedName>
    <definedName name="PREGRADA">#REF!</definedName>
    <definedName name="pregrade_WC" localSheetId="3">#REF!</definedName>
    <definedName name="pregrade_WC" localSheetId="7">#REF!</definedName>
    <definedName name="pregrade_WC" localSheetId="8">#REF!</definedName>
    <definedName name="pregrade_WC" localSheetId="9">#REF!</definedName>
    <definedName name="pregrade_WC" localSheetId="10">#REF!</definedName>
    <definedName name="pregrade_WC">#REF!</definedName>
    <definedName name="PREGRADNE_STIJENE" localSheetId="1">#REF!</definedName>
    <definedName name="PREGRADNE_STIJENE" localSheetId="7">#REF!</definedName>
    <definedName name="PREGRADNE_STIJENE" localSheetId="8">#REF!</definedName>
    <definedName name="PREGRADNE_STIJENE" localSheetId="9">#REF!</definedName>
    <definedName name="PREGRADNE_STIJENE" localSheetId="10">#REF!</definedName>
    <definedName name="PREGRADNE_STIJENE" localSheetId="0">#REF!</definedName>
    <definedName name="PREGRADNE_STIJENE">#REF!</definedName>
    <definedName name="PREZIME" localSheetId="3">#REF!</definedName>
    <definedName name="PREZIME" localSheetId="7">#REF!</definedName>
    <definedName name="PREZIME" localSheetId="8">#REF!</definedName>
    <definedName name="PREZIME" localSheetId="9">#REF!</definedName>
    <definedName name="PREZIME" localSheetId="10">#REF!</definedName>
    <definedName name="PREZIME">#REF!</definedName>
    <definedName name="PRI" localSheetId="3">#REF!</definedName>
    <definedName name="PRI" localSheetId="1">#REF!</definedName>
    <definedName name="PRI" localSheetId="7">#REF!</definedName>
    <definedName name="PRI" localSheetId="8">#REF!</definedName>
    <definedName name="PRI" localSheetId="9">#REF!</definedName>
    <definedName name="PRI" localSheetId="10">#REF!</definedName>
    <definedName name="PRI" localSheetId="0">#REF!</definedName>
    <definedName name="PRI">#REF!</definedName>
    <definedName name="price_ipc_access" localSheetId="8">#REF!</definedName>
    <definedName name="price_ipc_access">#REF!</definedName>
    <definedName name="price_isdn_access" localSheetId="8">#REF!</definedName>
    <definedName name="price_isdn_access">#REF!</definedName>
    <definedName name="price_pots_access">#REF!</definedName>
    <definedName name="PriceParameters">#REF!</definedName>
    <definedName name="Print_Area_MI" localSheetId="3">#REF!</definedName>
    <definedName name="Print_Area_MI" localSheetId="1">#REF!</definedName>
    <definedName name="Print_Area_MI" localSheetId="7">#REF!</definedName>
    <definedName name="Print_Area_MI" localSheetId="8">#REF!</definedName>
    <definedName name="Print_Area_MI" localSheetId="9">#REF!</definedName>
    <definedName name="Print_Area_MI" localSheetId="10">#REF!</definedName>
    <definedName name="Print_Area_MI" localSheetId="0">#REF!</definedName>
    <definedName name="Print_Area_MI">#REF!</definedName>
    <definedName name="Print_tritles" localSheetId="3">#REF!</definedName>
    <definedName name="Print_tritles" localSheetId="7">#REF!</definedName>
    <definedName name="Print_tritles" localSheetId="8">#REF!</definedName>
    <definedName name="Print_tritles" localSheetId="9">#REF!</definedName>
    <definedName name="Print_tritles" localSheetId="10">#REF!</definedName>
    <definedName name="Print_tritles">#REF!</definedName>
    <definedName name="Print5" localSheetId="3">#REF!</definedName>
    <definedName name="Print5" localSheetId="7">#REF!</definedName>
    <definedName name="Print5" localSheetId="8">#REF!</definedName>
    <definedName name="Print5" localSheetId="9">#REF!</definedName>
    <definedName name="Print5" localSheetId="10">#REF!</definedName>
    <definedName name="Print5">#REF!</definedName>
    <definedName name="Print6" localSheetId="3">#REF!</definedName>
    <definedName name="Print6" localSheetId="7">#REF!</definedName>
    <definedName name="Print6" localSheetId="8">#REF!</definedName>
    <definedName name="Print6" localSheetId="9">#REF!</definedName>
    <definedName name="Print6" localSheetId="10">#REF!</definedName>
    <definedName name="Print6">#REF!</definedName>
    <definedName name="printa" localSheetId="3">#REF!</definedName>
    <definedName name="printa" localSheetId="7">#REF!</definedName>
    <definedName name="printa" localSheetId="8">#REF!</definedName>
    <definedName name="printa" localSheetId="9">#REF!</definedName>
    <definedName name="printa" localSheetId="10">#REF!</definedName>
    <definedName name="printa">#REF!</definedName>
    <definedName name="Pripr_16.1." localSheetId="7">'[48]16. Prometnice'!$G$66</definedName>
    <definedName name="Pripr_16.1." localSheetId="9">'[48]16. Prometnice'!$G$66</definedName>
    <definedName name="Pripr_16.1." localSheetId="10">'[48]16. Prometnice'!$G$66</definedName>
    <definedName name="Pripr_16.1.">'[49]16. Prometnice'!$G$66</definedName>
    <definedName name="PRIPREMIO" localSheetId="8">#REF!</definedName>
    <definedName name="PRIPREMIO">#REF!</definedName>
    <definedName name="PRIV" localSheetId="3">#REF!</definedName>
    <definedName name="PRIV" localSheetId="1">#REF!</definedName>
    <definedName name="PRIV" localSheetId="7">#REF!</definedName>
    <definedName name="PRIV" localSheetId="8">#REF!</definedName>
    <definedName name="PRIV" localSheetId="9">#REF!</definedName>
    <definedName name="PRIV" localSheetId="10">#REF!</definedName>
    <definedName name="PRIV" localSheetId="0">#REF!</definedName>
    <definedName name="PRIV">#REF!</definedName>
    <definedName name="PRIV_SIT" localSheetId="8">#REF!</definedName>
    <definedName name="PRIV_SIT">#REF!</definedName>
    <definedName name="PRIV_SIT_I" localSheetId="8">#REF!</definedName>
    <definedName name="PRIV_SIT_I">#REF!</definedName>
    <definedName name="PRIV_SIT_II" localSheetId="3">#REF!</definedName>
    <definedName name="PRIV_SIT_II" localSheetId="7">#REF!</definedName>
    <definedName name="PRIV_SIT_II" localSheetId="8">#REF!</definedName>
    <definedName name="PRIV_SIT_II" localSheetId="9">#REF!</definedName>
    <definedName name="PRIV_SIT_II" localSheetId="10">#REF!</definedName>
    <definedName name="PRIV_SIT_II">#REF!</definedName>
    <definedName name="PRO_KRAJ_RADA" localSheetId="3">'[16]Osn-Pod'!#REF!</definedName>
    <definedName name="PRO_KRAJ_RADA" localSheetId="7">'[15]Osn-Pod'!#REF!</definedName>
    <definedName name="PRO_KRAJ_RADA" localSheetId="9">'[15]Osn-Pod'!#REF!</definedName>
    <definedName name="PRO_KRAJ_RADA" localSheetId="10">'[15]Osn-Pod'!#REF!</definedName>
    <definedName name="PRO_KRAJ_RADA">'[16]Osn-Pod'!#REF!</definedName>
    <definedName name="PROJEKTANT" localSheetId="3">#REF!</definedName>
    <definedName name="PROJEKTANT" localSheetId="7">#REF!</definedName>
    <definedName name="PROJEKTANT" localSheetId="8">#REF!</definedName>
    <definedName name="PROJEKTANT" localSheetId="9">#REF!</definedName>
    <definedName name="PROJEKTANT" localSheetId="10">#REF!</definedName>
    <definedName name="PROJEKTANT">#REF!</definedName>
    <definedName name="PROJEKTANT1" localSheetId="7">'[15]Osn-Pod'!$C$15</definedName>
    <definedName name="PROJEKTANT1" localSheetId="9">'[15]Osn-Pod'!$C$15</definedName>
    <definedName name="PROJEKTANT1" localSheetId="10">'[15]Osn-Pod'!$C$15</definedName>
    <definedName name="PROJEKTANT1">'[16]Osn-Pod'!$C$15</definedName>
    <definedName name="PROJEKTANT2" localSheetId="7">'[15]Osn-Pod'!$C$16</definedName>
    <definedName name="PROJEKTANT2" localSheetId="9">'[15]Osn-Pod'!$C$16</definedName>
    <definedName name="PROJEKTANT2" localSheetId="10">'[15]Osn-Pod'!$C$16</definedName>
    <definedName name="PROJEKTANT2">'[16]Osn-Pod'!$C$16</definedName>
    <definedName name="protup_vrat_tehnička" localSheetId="3">#REF!</definedName>
    <definedName name="protup_vrat_tehnička" localSheetId="7">#REF!</definedName>
    <definedName name="protup_vrat_tehnička" localSheetId="8">#REF!</definedName>
    <definedName name="protup_vrat_tehnička" localSheetId="9">#REF!</definedName>
    <definedName name="protup_vrat_tehnička" localSheetId="10">#REF!</definedName>
    <definedName name="protup_vrat_tehnička">#REF!</definedName>
    <definedName name="protup_vrata_ostaklena" localSheetId="3">#REF!</definedName>
    <definedName name="protup_vrata_ostaklena" localSheetId="7">#REF!</definedName>
    <definedName name="protup_vrata_ostaklena" localSheetId="8">#REF!</definedName>
    <definedName name="protup_vrata_ostaklena" localSheetId="9">#REF!</definedName>
    <definedName name="protup_vrata_ostaklena" localSheetId="10">#REF!</definedName>
    <definedName name="protup_vrata_ostaklena">#REF!</definedName>
    <definedName name="PROTUPOŽARNA_BRAVARIJA" localSheetId="1">#REF!</definedName>
    <definedName name="PROTUPOŽARNA_BRAVARIJA" localSheetId="7">#REF!</definedName>
    <definedName name="PROTUPOŽARNA_BRAVARIJA" localSheetId="8">#REF!</definedName>
    <definedName name="PROTUPOŽARNA_BRAVARIJA" localSheetId="9">#REF!</definedName>
    <definedName name="PROTUPOŽARNA_BRAVARIJA" localSheetId="10">#REF!</definedName>
    <definedName name="PROTUPOŽARNA_BRAVARIJA" localSheetId="0">#REF!</definedName>
    <definedName name="PROTUPOŽARNA_BRAVARIJA">#REF!</definedName>
    <definedName name="protupožarni_premaz" localSheetId="3">#REF!</definedName>
    <definedName name="protupožarni_premaz" localSheetId="7">#REF!</definedName>
    <definedName name="protupožarni_premaz" localSheetId="8">#REF!</definedName>
    <definedName name="protupožarni_premaz" localSheetId="9">#REF!</definedName>
    <definedName name="protupožarni_premaz" localSheetId="10">#REF!</definedName>
    <definedName name="protupožarni_premaz">#REF!</definedName>
    <definedName name="PSTN_PP" localSheetId="8">#REF!</definedName>
    <definedName name="PSTN_PP">#REF!</definedName>
    <definedName name="Purchaseprice_NPV">'[33]DCF-Calculation'!$G$34</definedName>
    <definedName name="Q" localSheetId="3">[10]Proračun!#REF!</definedName>
    <definedName name="Q" localSheetId="1">[10]Proračun!#REF!</definedName>
    <definedName name="Q" localSheetId="7">[10]Proračun!#REF!</definedName>
    <definedName name="Q" localSheetId="8">[10]Proračun!#REF!</definedName>
    <definedName name="Q" localSheetId="9">[10]Proračun!#REF!</definedName>
    <definedName name="Q" localSheetId="10">[10]Proračun!#REF!</definedName>
    <definedName name="Q" localSheetId="0">[10]Proračun!#REF!</definedName>
    <definedName name="Q">[10]Proračun!#REF!</definedName>
    <definedName name="qas">[55]Assumptions!$I$171</definedName>
    <definedName name="QEQ" localSheetId="1">#REF!</definedName>
    <definedName name="QEQ" localSheetId="7">#REF!</definedName>
    <definedName name="QEQ" localSheetId="8">#REF!</definedName>
    <definedName name="QEQ" localSheetId="9">#REF!</definedName>
    <definedName name="QEQ" localSheetId="10">#REF!</definedName>
    <definedName name="QEQ" localSheetId="0">#REF!</definedName>
    <definedName name="QEQ">#REF!</definedName>
    <definedName name="QEW" localSheetId="1">#REF!</definedName>
    <definedName name="QEW" localSheetId="7">#REF!</definedName>
    <definedName name="QEW" localSheetId="8">#REF!</definedName>
    <definedName name="QEW" localSheetId="9">#REF!</definedName>
    <definedName name="QEW" localSheetId="10">#REF!</definedName>
    <definedName name="QEW" localSheetId="0">#REF!</definedName>
    <definedName name="QEW">#REF!</definedName>
    <definedName name="Qk" localSheetId="3">[10]Proračun!#REF!</definedName>
    <definedName name="Qk" localSheetId="1">[10]Proračun!#REF!</definedName>
    <definedName name="Qk" localSheetId="8">[10]Proračun!#REF!</definedName>
    <definedName name="Qk" localSheetId="0">[10]Proračun!#REF!</definedName>
    <definedName name="Qk">[10]Proračun!#REF!</definedName>
    <definedName name="QMR_TRANSFER" localSheetId="8">#REF!</definedName>
    <definedName name="QMR_TRANSFER">#REF!</definedName>
    <definedName name="qn" localSheetId="3">#REF!</definedName>
    <definedName name="qn" localSheetId="1">#REF!</definedName>
    <definedName name="qn" localSheetId="7">#REF!</definedName>
    <definedName name="qn" localSheetId="8">#REF!</definedName>
    <definedName name="qn" localSheetId="9">#REF!</definedName>
    <definedName name="qn" localSheetId="10">#REF!</definedName>
    <definedName name="qn" localSheetId="0">#REF!</definedName>
    <definedName name="qn">#REF!</definedName>
    <definedName name="qnom" localSheetId="3">#REF!</definedName>
    <definedName name="qnom" localSheetId="1">#REF!</definedName>
    <definedName name="qnom" localSheetId="7">#REF!</definedName>
    <definedName name="qnom" localSheetId="8">#REF!</definedName>
    <definedName name="qnom" localSheetId="9">#REF!</definedName>
    <definedName name="qnom" localSheetId="10">#REF!</definedName>
    <definedName name="qnom" localSheetId="0">#REF!</definedName>
    <definedName name="qnom">#REF!</definedName>
    <definedName name="QR_CARRIER_SERVICES" localSheetId="8">#REF!</definedName>
    <definedName name="QR_CARRIER_SERVICES">#REF!</definedName>
    <definedName name="QR_DATA" localSheetId="8">#REF!</definedName>
    <definedName name="QR_DATA">#REF!</definedName>
    <definedName name="QR_FN">#REF!</definedName>
    <definedName name="QR_INTERNET">#REF!</definedName>
    <definedName name="QR_MOBILE">#REF!</definedName>
    <definedName name="QWE" localSheetId="1">#REF!</definedName>
    <definedName name="QWE" localSheetId="7">#REF!</definedName>
    <definedName name="QWE" localSheetId="8">#REF!</definedName>
    <definedName name="QWE" localSheetId="9">#REF!</definedName>
    <definedName name="QWE" localSheetId="10">#REF!</definedName>
    <definedName name="QWE" localSheetId="0">#REF!</definedName>
    <definedName name="QWE">#REF!</definedName>
    <definedName name="R_E_K_A_P_I_T_U_L_A_C_I_J_A" localSheetId="1">#REF!</definedName>
    <definedName name="R_E_K_A_P_I_T_U_L_A_C_I_J_A" localSheetId="7">#REF!</definedName>
    <definedName name="R_E_K_A_P_I_T_U_L_A_C_I_J_A" localSheetId="8">#REF!</definedName>
    <definedName name="R_E_K_A_P_I_T_U_L_A_C_I_J_A" localSheetId="9">#REF!</definedName>
    <definedName name="R_E_K_A_P_I_T_U_L_A_C_I_J_A" localSheetId="10">#REF!</definedName>
    <definedName name="R_E_K_A_P_I_T_U_L_A_C_I_J_A" localSheetId="0">#REF!</definedName>
    <definedName name="R_E_K_A_P_I_T_U_L_A_C_I_J_A">#REF!</definedName>
    <definedName name="RADILISTE">#REF!</definedName>
    <definedName name="RASHLADNO_I_TOPLINSKO_POSTROJENJE" localSheetId="3">[41]KOLEKTORI!#REF!</definedName>
    <definedName name="RASHLADNO_I_TOPLINSKO_POSTROJENJE" localSheetId="1">[41]KOLEKTORI!#REF!</definedName>
    <definedName name="RASHLADNO_I_TOPLINSKO_POSTROJENJE" localSheetId="7">[41]KOLEKTORI!#REF!</definedName>
    <definedName name="RASHLADNO_I_TOPLINSKO_POSTROJENJE" localSheetId="8">[41]KOLEKTORI!#REF!</definedName>
    <definedName name="RASHLADNO_I_TOPLINSKO_POSTROJENJE" localSheetId="9">[41]KOLEKTORI!#REF!</definedName>
    <definedName name="RASHLADNO_I_TOPLINSKO_POSTROJENJE" localSheetId="10">[41]KOLEKTORI!#REF!</definedName>
    <definedName name="RASHLADNO_I_TOPLINSKO_POSTROJENJE" localSheetId="0">[41]KOLEKTORI!#REF!</definedName>
    <definedName name="RASHLADNO_I_TOPLINSKO_POSTROJENJE">[41]KOLEKTORI!#REF!</definedName>
    <definedName name="rbr" localSheetId="3">#REF!</definedName>
    <definedName name="rbr" localSheetId="1">#REF!</definedName>
    <definedName name="rbr" localSheetId="7">#REF!</definedName>
    <definedName name="rbr" localSheetId="8">#REF!</definedName>
    <definedName name="rbr" localSheetId="9">#REF!</definedName>
    <definedName name="rbr" localSheetId="10">#REF!</definedName>
    <definedName name="rbr" localSheetId="0">#REF!</definedName>
    <definedName name="rbr">#REF!</definedName>
    <definedName name="Re" localSheetId="3">[10]Proračun!#REF!</definedName>
    <definedName name="Re" localSheetId="1">[10]Proračun!#REF!</definedName>
    <definedName name="Re" localSheetId="7">[10]Proračun!#REF!</definedName>
    <definedName name="Re" localSheetId="8">[10]Proračun!#REF!</definedName>
    <definedName name="Re" localSheetId="9">[10]Proračun!#REF!</definedName>
    <definedName name="Re" localSheetId="10">[10]Proračun!#REF!</definedName>
    <definedName name="Re" localSheetId="0">[10]Proračun!#REF!</definedName>
    <definedName name="Re">[10]Proračun!#REF!</definedName>
    <definedName name="REALIZACIJA" localSheetId="8">#REF!</definedName>
    <definedName name="REALIZACIJA">#REF!</definedName>
    <definedName name="RED" localSheetId="3">#REF!</definedName>
    <definedName name="RED" localSheetId="1">#REF!</definedName>
    <definedName name="RED" localSheetId="7">#REF!</definedName>
    <definedName name="RED" localSheetId="8">#REF!</definedName>
    <definedName name="RED" localSheetId="9">#REF!</definedName>
    <definedName name="RED" localSheetId="10">#REF!</definedName>
    <definedName name="RED" localSheetId="0">#REF!</definedName>
    <definedName name="RED">#REF!</definedName>
    <definedName name="RED_BR_SIT" localSheetId="3">'[16]Osn-Pod'!#REF!</definedName>
    <definedName name="RED_BR_SIT" localSheetId="7">'[15]Osn-Pod'!#REF!</definedName>
    <definedName name="RED_BR_SIT" localSheetId="9">'[15]Osn-Pod'!#REF!</definedName>
    <definedName name="RED_BR_SIT" localSheetId="10">'[15]Osn-Pod'!#REF!</definedName>
    <definedName name="RED_BR_SIT">'[16]Osn-Pod'!#REF!</definedName>
    <definedName name="regr">'[18]oprema dvor.'!$F$28</definedName>
    <definedName name="REIK">[9]costs!$C$425:$C$441</definedName>
    <definedName name="REKAPITULACIJA" localSheetId="3">[41]KOLEKTORI!#REF!</definedName>
    <definedName name="REKAPITULACIJA" localSheetId="1">[41]KOLEKTORI!#REF!</definedName>
    <definedName name="REKAPITULACIJA" localSheetId="7">[41]KOLEKTORI!#REF!</definedName>
    <definedName name="REKAPITULACIJA" localSheetId="8">[41]KOLEKTORI!#REF!</definedName>
    <definedName name="REKAPITULACIJA" localSheetId="9">[41]KOLEKTORI!#REF!</definedName>
    <definedName name="REKAPITULACIJA" localSheetId="10">[41]KOLEKTORI!#REF!</definedName>
    <definedName name="REKAPITULACIJA" localSheetId="0">[41]KOLEKTORI!#REF!</definedName>
    <definedName name="REKAPITULACIJA">[41]KOLEKTORI!#REF!</definedName>
    <definedName name="rental.dsl" localSheetId="8">#REF!</definedName>
    <definedName name="rental.dsl">#REF!</definedName>
    <definedName name="rental.isdn.bra" localSheetId="8">#REF!</definedName>
    <definedName name="rental.isdn.bra">#REF!</definedName>
    <definedName name="rental.isdn.bra.business" localSheetId="8">#REF!</definedName>
    <definedName name="rental.isdn.bra.business">#REF!</definedName>
    <definedName name="rental.isdn.pra">#REF!</definedName>
    <definedName name="rental.isdn.pra.business">#REF!</definedName>
    <definedName name="rental.pstn">#REF!</definedName>
    <definedName name="rental.pstn.business">#REF!</definedName>
    <definedName name="req_data_20060420">#REF!</definedName>
    <definedName name="rERE" localSheetId="1">#REF!</definedName>
    <definedName name="rERE" localSheetId="7">#REF!</definedName>
    <definedName name="rERE" localSheetId="9">#REF!</definedName>
    <definedName name="rERE" localSheetId="10">#REF!</definedName>
    <definedName name="rERE" localSheetId="0">#REF!</definedName>
    <definedName name="rERE">#REF!</definedName>
    <definedName name="Rest_Goodwill">#REF!</definedName>
    <definedName name="retagaetggfdv">[18]okoliš!$F$25</definedName>
    <definedName name="rev_cps">[21]Revenues!#REF!</definedName>
    <definedName name="Rev_detail">[56]Start!$F$21</definedName>
    <definedName name="Rev_growth">[56]Start!$F$22</definedName>
    <definedName name="REVENUE_PERIOD_ALL" localSheetId="8">#REF!</definedName>
    <definedName name="REVENUE_PERIOD_ALL">#REF!</definedName>
    <definedName name="revizija_kanalizacija" localSheetId="3">#REF!</definedName>
    <definedName name="revizija_kanalizacija" localSheetId="7">#REF!</definedName>
    <definedName name="revizija_kanalizacija" localSheetId="8">#REF!</definedName>
    <definedName name="revizija_kanalizacija" localSheetId="9">#REF!</definedName>
    <definedName name="revizija_kanalizacija" localSheetId="10">#REF!</definedName>
    <definedName name="revizija_kanalizacija">#REF!</definedName>
    <definedName name="RNC_in_2002">#REF!</definedName>
    <definedName name="RNC_in_2003">#REF!</definedName>
    <definedName name="RNC_in_2004">#REF!</definedName>
    <definedName name="rnc_margin">#REF!</definedName>
    <definedName name="rnc_margin1">#REF!</definedName>
    <definedName name="ro" localSheetId="3">#REF!</definedName>
    <definedName name="ro" localSheetId="1">#REF!</definedName>
    <definedName name="ro" localSheetId="7">#REF!</definedName>
    <definedName name="ro" localSheetId="8">#REF!</definedName>
    <definedName name="ro" localSheetId="9">#REF!</definedName>
    <definedName name="ro" localSheetId="10">#REF!</definedName>
    <definedName name="ro" localSheetId="0">#REF!</definedName>
    <definedName name="ro">#REF!</definedName>
    <definedName name="Roaming_T_Mobile.Demand" localSheetId="8">#REF!</definedName>
    <definedName name="Roaming_T_Mobile.Demand">#REF!</definedName>
    <definedName name="Roaming_T_Mobile.Rental_revenues" localSheetId="8">#REF!</definedName>
    <definedName name="Roaming_T_Mobile.Rental_revenues">#REF!</definedName>
    <definedName name="Roaming_Vipnet.Demand">#REF!</definedName>
    <definedName name="Roaming_Vipnet.Rental_revenues">#REF!</definedName>
    <definedName name="Row">#REF!</definedName>
    <definedName name="Rpred" localSheetId="3">[10]Proračun!#REF!</definedName>
    <definedName name="Rpred" localSheetId="1">[10]Proračun!#REF!</definedName>
    <definedName name="Rpred" localSheetId="7">[10]Proračun!#REF!</definedName>
    <definedName name="Rpred" localSheetId="8">[10]Proračun!#REF!</definedName>
    <definedName name="Rpred" localSheetId="9">[10]Proračun!#REF!</definedName>
    <definedName name="Rpred" localSheetId="10">[10]Proračun!#REF!</definedName>
    <definedName name="Rpred" localSheetId="0">[10]Proračun!#REF!</definedName>
    <definedName name="Rpred">[10]Proračun!#REF!</definedName>
    <definedName name="RRO" localSheetId="3">#REF!</definedName>
    <definedName name="RRO" localSheetId="1">#REF!</definedName>
    <definedName name="RRO" localSheetId="7">#REF!</definedName>
    <definedName name="RRO" localSheetId="8">#REF!</definedName>
    <definedName name="RRO" localSheetId="9">#REF!</definedName>
    <definedName name="RRO" localSheetId="10">#REF!</definedName>
    <definedName name="RRO" localSheetId="0">#REF!</definedName>
    <definedName name="RRO">#REF!</definedName>
    <definedName name="rrr" localSheetId="3">#REF!</definedName>
    <definedName name="rrr" localSheetId="7">#REF!</definedName>
    <definedName name="rrr" localSheetId="8">#REF!</definedName>
    <definedName name="rrr" localSheetId="9">#REF!</definedName>
    <definedName name="rrr" localSheetId="10">#REF!</definedName>
    <definedName name="rrr">#REF!</definedName>
    <definedName name="RSCH">[9]costs!$C$442</definedName>
    <definedName name="RTG_BRAVARIJA" localSheetId="1">#REF!</definedName>
    <definedName name="RTG_BRAVARIJA" localSheetId="7">#REF!</definedName>
    <definedName name="RTG_BRAVARIJA" localSheetId="8">#REF!</definedName>
    <definedName name="RTG_BRAVARIJA" localSheetId="9">#REF!</definedName>
    <definedName name="RTG_BRAVARIJA" localSheetId="10">#REF!</definedName>
    <definedName name="RTG_BRAVARIJA" localSheetId="0">#REF!</definedName>
    <definedName name="RTG_BRAVARIJA">#REF!</definedName>
    <definedName name="rtrt" localSheetId="3">[36]elektr!#REF!</definedName>
    <definedName name="rtrt" localSheetId="1">[36]elektr!#REF!</definedName>
    <definedName name="rtrt" localSheetId="7">[47]elektr!#REF!</definedName>
    <definedName name="rtrt" localSheetId="8">[36]elektr!#REF!</definedName>
    <definedName name="rtrt" localSheetId="9">[47]elektr!#REF!</definedName>
    <definedName name="rtrt" localSheetId="10">[47]elektr!#REF!</definedName>
    <definedName name="rtrt" localSheetId="0">[36]elektr!#REF!</definedName>
    <definedName name="rtrt">[36]elektr!#REF!</definedName>
    <definedName name="rttttt" localSheetId="8">#REF!</definedName>
    <definedName name="rttttt">#REF!</definedName>
    <definedName name="RUS" localSheetId="3">#REF!</definedName>
    <definedName name="RUS" localSheetId="1">#REF!</definedName>
    <definedName name="RUS" localSheetId="7">#REF!</definedName>
    <definedName name="RUS" localSheetId="8">#REF!</definedName>
    <definedName name="RUS" localSheetId="9">#REF!</definedName>
    <definedName name="RUS" localSheetId="10">#REF!</definedName>
    <definedName name="RUS" localSheetId="0">#REF!</definedName>
    <definedName name="RUS">#REF!</definedName>
    <definedName name="RUŠENJA_I_PRILAGODBE_GRAĐEVINSKIH_ELEMENATA_POSTOJEĆIH_GRAĐEVINA" localSheetId="1">#REF!</definedName>
    <definedName name="RUŠENJA_I_PRILAGODBE_GRAĐEVINSKIH_ELEMENATA_POSTOJEĆIH_GRAĐEVINA" localSheetId="7">#REF!</definedName>
    <definedName name="RUŠENJA_I_PRILAGODBE_GRAĐEVINSKIH_ELEMENATA_POSTOJEĆIH_GRAĐEVINA" localSheetId="8">#REF!</definedName>
    <definedName name="RUŠENJA_I_PRILAGODBE_GRAĐEVINSKIH_ELEMENATA_POSTOJEĆIH_GRAĐEVINA" localSheetId="9">#REF!</definedName>
    <definedName name="RUŠENJA_I_PRILAGODBE_GRAĐEVINSKIH_ELEMENATA_POSTOJEĆIH_GRAĐEVINA" localSheetId="10">#REF!</definedName>
    <definedName name="RUŠENJA_I_PRILAGODBE_GRAĐEVINSKIH_ELEMENATA_POSTOJEĆIH_GRAĐEVINA" localSheetId="0">#REF!</definedName>
    <definedName name="RUŠENJA_I_PRILAGODBE_GRAĐEVINSKIH_ELEMENATA_POSTOJEĆIH_GRAĐEVINA">#REF!</definedName>
    <definedName name="s" localSheetId="3">#REF!</definedName>
    <definedName name="s" localSheetId="1">#REF!</definedName>
    <definedName name="s" localSheetId="7">#REF!</definedName>
    <definedName name="s" localSheetId="8">#REF!</definedName>
    <definedName name="s" localSheetId="9">#REF!</definedName>
    <definedName name="s" localSheetId="10">#REF!</definedName>
    <definedName name="s" localSheetId="0">#REF!</definedName>
    <definedName name="s">#REF!</definedName>
    <definedName name="SACO">[9]costs!$C$443</definedName>
    <definedName name="Sales_Services_for_Mobile.Connection_revenues" localSheetId="8">#REF!</definedName>
    <definedName name="Sales_Services_for_Mobile.Connection_revenues">#REF!</definedName>
    <definedName name="Sales_Services_for_Mobile.demand" localSheetId="8">#REF!</definedName>
    <definedName name="Sales_Services_for_Mobile.demand">#REF!</definedName>
    <definedName name="Sales_Services_for_Mobile.Revenues" localSheetId="8">#REF!</definedName>
    <definedName name="Sales_Services_for_Mobile.Revenues">#REF!</definedName>
    <definedName name="sasa" localSheetId="1">[1]KOEFICIJENTI!#REF!</definedName>
    <definedName name="sasa" localSheetId="8">[1]KOEFICIJENTI!#REF!</definedName>
    <definedName name="sasa" localSheetId="0">[1]KOEFICIJENTI!#REF!</definedName>
    <definedName name="sasa">[1]KOEFICIJENTI!#REF!</definedName>
    <definedName name="satovi_VIK" localSheetId="3">#REF!</definedName>
    <definedName name="satovi_VIK" localSheetId="7">#REF!</definedName>
    <definedName name="satovi_VIK" localSheetId="8">#REF!</definedName>
    <definedName name="satovi_VIK" localSheetId="9">#REF!</definedName>
    <definedName name="satovi_VIK" localSheetId="10">#REF!</definedName>
    <definedName name="satovi_VIK">#REF!</definedName>
    <definedName name="satovi_VIK_cijevi" localSheetId="3">#REF!</definedName>
    <definedName name="satovi_VIK_cijevi" localSheetId="7">#REF!</definedName>
    <definedName name="satovi_VIK_cijevi" localSheetId="8">#REF!</definedName>
    <definedName name="satovi_VIK_cijevi" localSheetId="9">#REF!</definedName>
    <definedName name="satovi_VIK_cijevi" localSheetId="10">#REF!</definedName>
    <definedName name="satovi_VIK_cijevi">#REF!</definedName>
    <definedName name="satovi_zidarski" localSheetId="3">#REF!</definedName>
    <definedName name="satovi_zidarski" localSheetId="7">#REF!</definedName>
    <definedName name="satovi_zidarski" localSheetId="8">#REF!</definedName>
    <definedName name="satovi_zidarski" localSheetId="9">#REF!</definedName>
    <definedName name="satovi_zidarski" localSheetId="10">#REF!</definedName>
    <definedName name="satovi_zidarski">#REF!</definedName>
    <definedName name="Säule">#REF!</definedName>
    <definedName name="Scenario.Type">#REF!</definedName>
    <definedName name="sd" localSheetId="7" hidden="1">{#N/A,#N/A,TRUE,"Report"}</definedName>
    <definedName name="sd" localSheetId="8" hidden="1">{#N/A,#N/A,TRUE,"Report"}</definedName>
    <definedName name="sd" localSheetId="9" hidden="1">{#N/A,#N/A,TRUE,"Report"}</definedName>
    <definedName name="sd" localSheetId="10" hidden="1">{#N/A,#N/A,TRUE,"Report"}</definedName>
    <definedName name="sd" hidden="1">{#N/A,#N/A,TRUE,"Report"}</definedName>
    <definedName name="sdada">#N/A</definedName>
    <definedName name="sdadsad">#N/A</definedName>
    <definedName name="Seasonal.Adjustment">#REF!</definedName>
    <definedName name="Seasonal.Adjustment.Incoming">#REF!</definedName>
    <definedName name="Seasonal.Adjustment.Outgoing">#REF!</definedName>
    <definedName name="Seasonal.Adjustment.Payphones">#REF!</definedName>
    <definedName name="SEKtoEUR">'[57]Currency Rate'!$C$10</definedName>
    <definedName name="sendvič" localSheetId="3">#REF!</definedName>
    <definedName name="sendvič" localSheetId="7">#REF!</definedName>
    <definedName name="sendvič" localSheetId="8">#REF!</definedName>
    <definedName name="sendvič" localSheetId="9">#REF!</definedName>
    <definedName name="sendvič" localSheetId="10">#REF!</definedName>
    <definedName name="sendvič">#REF!</definedName>
    <definedName name="SHARED_FORMULA_5_150_5_150_2" localSheetId="8">#REF!*#REF!</definedName>
    <definedName name="SHARED_FORMULA_5_150_5_150_2">#REF!*#REF!</definedName>
    <definedName name="SHARED_FORMULA_5_17_5_17_9">(#REF!*#REF!)</definedName>
    <definedName name="SHARED_FORMULA_5_488_5_488_0">(#REF!*#REF!)</definedName>
    <definedName name="SHARED_FORMULA_5_525_5_525_0">(#REF!*#REF!)</definedName>
    <definedName name="Sheet3">#REF!</definedName>
    <definedName name="Siemens_end">#REF!</definedName>
    <definedName name="SIFRA" localSheetId="7">'[38]Osn-Pod'!$G$11</definedName>
    <definedName name="SIFRA" localSheetId="9">'[38]Osn-Pod'!$G$11</definedName>
    <definedName name="SIFRA" localSheetId="10">'[38]Osn-Pod'!$G$11</definedName>
    <definedName name="SIFRA">'[39]Osn-Pod'!$G$11</definedName>
    <definedName name="SIFRA_UPUTE" localSheetId="7">'[15]Osn-Pod'!$E$10</definedName>
    <definedName name="SIFRA_UPUTE" localSheetId="9">'[15]Osn-Pod'!$E$10</definedName>
    <definedName name="SIFRA_UPUTE" localSheetId="10">'[15]Osn-Pod'!$E$10</definedName>
    <definedName name="SIFRA_UPUTE">'[16]Osn-Pod'!$E$10</definedName>
    <definedName name="Sign_16.5." localSheetId="7">'[48]16. Prometnice'!$G$408</definedName>
    <definedName name="Sign_16.5." localSheetId="9">'[48]16. Prometnice'!$G$408</definedName>
    <definedName name="Sign_16.5." localSheetId="10">'[48]16. Prometnice'!$G$408</definedName>
    <definedName name="Sign_16.5.">'[49]16. Prometnice'!$G$408</definedName>
    <definedName name="Sign_Feat_Load">'[7]Call Load Data'!$E$486</definedName>
    <definedName name="Signalling_services_fixed.Demand" localSheetId="8">#REF!</definedName>
    <definedName name="Signalling_services_fixed.Demand">#REF!</definedName>
    <definedName name="Signalling_services_fixed.Rental_revenues" localSheetId="8">#REF!</definedName>
    <definedName name="Signalling_services_fixed.Rental_revenues">#REF!</definedName>
    <definedName name="Signalling_services_mobile.Demand" localSheetId="8">#REF!</definedName>
    <definedName name="Signalling_services_mobile.Demand">#REF!</definedName>
    <definedName name="Signalling_services_mobile.Rental_revenues">#REF!</definedName>
    <definedName name="simple.data.model">#REF!</definedName>
    <definedName name="singlecurrency">#REF!</definedName>
    <definedName name="SIT_BROJ" localSheetId="3">'[16]Osn-Pod'!#REF!</definedName>
    <definedName name="SIT_BROJ" localSheetId="7">'[15]Osn-Pod'!#REF!</definedName>
    <definedName name="SIT_BROJ" localSheetId="9">'[15]Osn-Pod'!#REF!</definedName>
    <definedName name="SIT_BROJ" localSheetId="10">'[15]Osn-Pod'!#REF!</definedName>
    <definedName name="SIT_BROJ">'[16]Osn-Pod'!#REF!</definedName>
    <definedName name="SIT_FAZE" localSheetId="8">#REF!</definedName>
    <definedName name="SIT_FAZE">#REF!</definedName>
    <definedName name="SITUAC_PRIV" localSheetId="8">#REF!</definedName>
    <definedName name="SITUAC_PRIV">#REF!</definedName>
    <definedName name="SKELA" localSheetId="3">#REF!</definedName>
    <definedName name="SKELA" localSheetId="7">#REF!</definedName>
    <definedName name="SKELA" localSheetId="8">#REF!</definedName>
    <definedName name="SKELA" localSheetId="9">#REF!</definedName>
    <definedName name="SKELA" localSheetId="10">#REF!</definedName>
    <definedName name="SKELA">#REF!</definedName>
    <definedName name="SKELARSKI" localSheetId="3">#REF!</definedName>
    <definedName name="SKELARSKI" localSheetId="7">#REF!</definedName>
    <definedName name="SKELARSKI" localSheetId="8">#REF!</definedName>
    <definedName name="SKELARSKI" localSheetId="9">#REF!</definedName>
    <definedName name="SKELARSKI" localSheetId="10">#REF!</definedName>
    <definedName name="SKELARSKI">#REF!</definedName>
    <definedName name="SKSK" localSheetId="3">[2]PRORAČUN!#REF!</definedName>
    <definedName name="SKSK" localSheetId="1">[2]PRORAČUN!#REF!</definedName>
    <definedName name="SKSK" localSheetId="7">[2]PRORAČUN!#REF!</definedName>
    <definedName name="SKSK" localSheetId="8">[2]PRORAČUN!#REF!</definedName>
    <definedName name="SKSK" localSheetId="9">[2]PRORAČUN!#REF!</definedName>
    <definedName name="SKSK" localSheetId="10">[2]PRORAČUN!#REF!</definedName>
    <definedName name="SKSK" localSheetId="0">[2]PRORAČUN!#REF!</definedName>
    <definedName name="SKSK">[2]PRORAČUN!#REF!</definedName>
    <definedName name="slikopleskarska" localSheetId="8">#REF!</definedName>
    <definedName name="slikopleskarska">#REF!</definedName>
    <definedName name="_xlnm.Recorder" localSheetId="3">#REF!</definedName>
    <definedName name="_xlnm.Recorder" localSheetId="7">#REF!</definedName>
    <definedName name="_xlnm.Recorder" localSheetId="8">#REF!</definedName>
    <definedName name="_xlnm.Recorder" localSheetId="9">#REF!</definedName>
    <definedName name="_xlnm.Recorder" localSheetId="10">#REF!</definedName>
    <definedName name="_xlnm.Recorder">#REF!</definedName>
    <definedName name="SOBOSLIKARSKI_RADOVI" localSheetId="1">#REF!</definedName>
    <definedName name="SOBOSLIKARSKI_RADOVI" localSheetId="7">#REF!</definedName>
    <definedName name="SOBOSLIKARSKI_RADOVI" localSheetId="9">#REF!</definedName>
    <definedName name="SOBOSLIKARSKI_RADOVI" localSheetId="10">#REF!</definedName>
    <definedName name="SOBOSLIKARSKI_RADOVI" localSheetId="0">#REF!</definedName>
    <definedName name="SOBOSLIKARSKI_RADOVI">#REF!</definedName>
    <definedName name="SONK">[9]costs!$C$444:$C$499</definedName>
    <definedName name="specifikacija" localSheetId="8">#REF!</definedName>
    <definedName name="specifikacija">#REF!</definedName>
    <definedName name="SPREMANJE" localSheetId="8">#REF!</definedName>
    <definedName name="SPREMANJE">#REF!</definedName>
    <definedName name="SPUŠTENI_STROPOVI" localSheetId="1">#REF!</definedName>
    <definedName name="SPUŠTENI_STROPOVI" localSheetId="7">#REF!</definedName>
    <definedName name="SPUŠTENI_STROPOVI" localSheetId="8">#REF!</definedName>
    <definedName name="SPUŠTENI_STROPOVI" localSheetId="9">#REF!</definedName>
    <definedName name="SPUŠTENI_STROPOVI" localSheetId="10">#REF!</definedName>
    <definedName name="SPUŠTENI_STROPOVI" localSheetId="0">#REF!</definedName>
    <definedName name="SPUŠTENI_STROPOVI">#REF!</definedName>
    <definedName name="ssdasdad">#N/A</definedName>
    <definedName name="ssss" localSheetId="3">#REF!</definedName>
    <definedName name="ssss" localSheetId="7">#REF!</definedName>
    <definedName name="ssss" localSheetId="8">#REF!</definedName>
    <definedName name="ssss" localSheetId="9">#REF!</definedName>
    <definedName name="ssss" localSheetId="10">#REF!</definedName>
    <definedName name="ssss">#REF!</definedName>
    <definedName name="sstiropor_podno" localSheetId="3">#REF!</definedName>
    <definedName name="sstiropor_podno" localSheetId="7">#REF!</definedName>
    <definedName name="sstiropor_podno" localSheetId="8">#REF!</definedName>
    <definedName name="sstiropor_podno" localSheetId="9">#REF!</definedName>
    <definedName name="sstiropor_podno" localSheetId="10">#REF!</definedName>
    <definedName name="sstiropor_podno">#REF!</definedName>
    <definedName name="stara" localSheetId="3">#REF!</definedName>
    <definedName name="stara" localSheetId="1">#REF!</definedName>
    <definedName name="stara" localSheetId="7">#REF!</definedName>
    <definedName name="stara" localSheetId="8">#REF!</definedName>
    <definedName name="stara" localSheetId="9">#REF!</definedName>
    <definedName name="stara" localSheetId="10">#REF!</definedName>
    <definedName name="stara" localSheetId="0">#REF!</definedName>
    <definedName name="stara">#REF!</definedName>
    <definedName name="start_scanning2.1" localSheetId="8">#REF!</definedName>
    <definedName name="start_scanning2.1">#REF!</definedName>
    <definedName name="start_scanning3.1" localSheetId="8">#REF!</definedName>
    <definedName name="start_scanning3.1">#REF!</definedName>
    <definedName name="start_scanning4.0">#REF!</definedName>
    <definedName name="start_scanning4.1">#REF!</definedName>
    <definedName name="Start_Year">#REF!</definedName>
    <definedName name="StartingYear">#REF!</definedName>
    <definedName name="Startmonth">'[33]DCF-Input'!$K$14</definedName>
    <definedName name="Startyear">'[33]DCF-Input'!$L$14</definedName>
    <definedName name="StemModel">[58]Location!$G$7</definedName>
    <definedName name="Steuern">'[8]Parameter '!$G$103</definedName>
    <definedName name="stiropor_pod" localSheetId="3">#REF!</definedName>
    <definedName name="stiropor_pod" localSheetId="7">#REF!</definedName>
    <definedName name="stiropor_pod" localSheetId="8">#REF!</definedName>
    <definedName name="stiropor_pod" localSheetId="9">#REF!</definedName>
    <definedName name="stiropor_pod" localSheetId="10">#REF!</definedName>
    <definedName name="stiropor_pod">#REF!</definedName>
    <definedName name="STOLARSKI_RADOVI" localSheetId="1">#REF!</definedName>
    <definedName name="STOLARSKI_RADOVI" localSheetId="7">#REF!</definedName>
    <definedName name="STOLARSKI_RADOVI" localSheetId="8">#REF!</definedName>
    <definedName name="STOLARSKI_RADOVI" localSheetId="9">#REF!</definedName>
    <definedName name="STOLARSKI_RADOVI" localSheetId="10">#REF!</definedName>
    <definedName name="STOLARSKI_RADOVI" localSheetId="0">#REF!</definedName>
    <definedName name="STOLARSKI_RADOVI">#REF!</definedName>
    <definedName name="stoperi" localSheetId="3">#REF!</definedName>
    <definedName name="stoperi" localSheetId="7">#REF!</definedName>
    <definedName name="stoperi" localSheetId="8">#REF!</definedName>
    <definedName name="stoperi" localSheetId="9">#REF!</definedName>
    <definedName name="stoperi" localSheetId="10">#REF!</definedName>
    <definedName name="stoperi">#REF!</definedName>
    <definedName name="str" localSheetId="7" hidden="1">{#N/A,#N/A,TRUE,"Report"}</definedName>
    <definedName name="str" localSheetId="8" hidden="1">{#N/A,#N/A,TRUE,"Report"}</definedName>
    <definedName name="str" localSheetId="9" hidden="1">{#N/A,#N/A,TRUE,"Report"}</definedName>
    <definedName name="str" localSheetId="10" hidden="1">{#N/A,#N/A,TRUE,"Report"}</definedName>
    <definedName name="str" hidden="1">{#N/A,#N/A,TRUE,"Report"}</definedName>
    <definedName name="strart_scanning4.1">#REF!</definedName>
    <definedName name="strat_scanning4.0">#REF!</definedName>
    <definedName name="strop_knauf" localSheetId="3">#REF!</definedName>
    <definedName name="strop_knauf" localSheetId="7">#REF!</definedName>
    <definedName name="strop_knauf" localSheetId="8">#REF!</definedName>
    <definedName name="strop_knauf" localSheetId="9">#REF!</definedName>
    <definedName name="strop_knauf" localSheetId="10">#REF!</definedName>
    <definedName name="strop_knauf">#REF!</definedName>
    <definedName name="STRP" localSheetId="7" hidden="1">{#N/A,#N/A,TRUE,"Report"}</definedName>
    <definedName name="STRP" localSheetId="8" hidden="1">{#N/A,#N/A,TRUE,"Report"}</definedName>
    <definedName name="STRP" localSheetId="9" hidden="1">{#N/A,#N/A,TRUE,"Report"}</definedName>
    <definedName name="STRP" localSheetId="10" hidden="1">{#N/A,#N/A,TRUE,"Report"}</definedName>
    <definedName name="STRP" hidden="1">{#N/A,#N/A,TRUE,"Report"}</definedName>
    <definedName name="SuBAccount">[29]Tabelle2!$C$2:$D$5</definedName>
    <definedName name="SUS_ISDN_load">'[7]Call Load Data'!$N$475</definedName>
    <definedName name="SUS_isdne">[7]SUS_Services!$J$18:$J$31</definedName>
    <definedName name="SUS_isdne_use">[7]SUS_Services!$L$18:$L$31</definedName>
    <definedName name="SUS_Load">'[7]Call Load Data'!$E$475</definedName>
    <definedName name="SUS_POTS_load">'[7]Call Load Data'!$N$474</definedName>
    <definedName name="SUS_pots_use">[7]SUS_Services!$G$18:$G$29</definedName>
    <definedName name="SVE_KUCE" localSheetId="8">#REF!</definedName>
    <definedName name="SVE_KUCE">#REF!</definedName>
    <definedName name="Synchronization_services_fixed.Demand" localSheetId="8">#REF!</definedName>
    <definedName name="Synchronization_services_fixed.Demand">#REF!</definedName>
    <definedName name="Synchronization_services_fixed.Rental_revenues" localSheetId="8">#REF!</definedName>
    <definedName name="Synchronization_services_fixed.Rental_revenues">#REF!</definedName>
    <definedName name="Synchronization_services_mobile.Demand">#REF!</definedName>
    <definedName name="Synchronization_services_mobile.Rental_revenues">#REF!</definedName>
    <definedName name="Szenario_Y">#REF!</definedName>
    <definedName name="t" localSheetId="3">#REF!</definedName>
    <definedName name="t" localSheetId="1">#REF!</definedName>
    <definedName name="t" localSheetId="7">#REF!</definedName>
    <definedName name="t" localSheetId="8">#REF!</definedName>
    <definedName name="t" localSheetId="9">#REF!</definedName>
    <definedName name="t" localSheetId="10">#REF!</definedName>
    <definedName name="t" localSheetId="0">#REF!</definedName>
    <definedName name="t">#REF!</definedName>
    <definedName name="t.ht.to.other.fixed.local" localSheetId="8">#REF!</definedName>
    <definedName name="t.ht.to.other.fixed.local">#REF!</definedName>
    <definedName name="t.ht.to.other.fixed.long" localSheetId="8">#REF!</definedName>
    <definedName name="t.ht.to.other.fixed.long">#REF!</definedName>
    <definedName name="t_ht.ATM.mig.perc">#REF!</definedName>
    <definedName name="t_ht.ATM.mkt.share">#REF!</definedName>
    <definedName name="t_ht.ATM.net.growth">#REF!</definedName>
    <definedName name="t_ht.ATM.revenue_per_customer">#REF!</definedName>
    <definedName name="t_ht.Frame_relay.mig.perc">#REF!</definedName>
    <definedName name="t_ht.Frame_relay.mkt.share">#REF!</definedName>
    <definedName name="t_ht.Frame_relay.net.growth">#REF!</definedName>
    <definedName name="t_ht.Frame_relay.revenue_per_customer">#REF!</definedName>
    <definedName name="t_ht.International_lines.mig.perc">#REF!</definedName>
    <definedName name="t_ht.International_lines.mkt.share">#REF!</definedName>
    <definedName name="t_ht.International_lines.net.growth">#REF!</definedName>
    <definedName name="t_ht.International_lines.revenue_per_customer">#REF!</definedName>
    <definedName name="t_ht.Internet_access.mig.perc">#REF!</definedName>
    <definedName name="t_ht.Internet_access.mkt.share">#REF!</definedName>
    <definedName name="t_ht.Internet_access.net.growth">#REF!</definedName>
    <definedName name="t_ht.Internet_access.revenue_per_customer">#REF!</definedName>
    <definedName name="t_ht.legacy_VPN.revenue_per_customer">#REF!</definedName>
    <definedName name="t_ht.Metro.mkt.share">#REF!</definedName>
    <definedName name="t_ht.Metro.revenue_per_customer">#REF!</definedName>
    <definedName name="t_ht.National_managed_leased_lines.mig.perc">#REF!</definedName>
    <definedName name="t_ht.National_managed_leased_lines.mkt.share">#REF!</definedName>
    <definedName name="t_ht.National_managed_leased_lines.net.growth">#REF!</definedName>
    <definedName name="t_ht.National_managed_leased_lines.revenue_per_customer">#REF!</definedName>
    <definedName name="t_ht.National_unmanaged_leased_lines.mig.perc">#REF!</definedName>
    <definedName name="t_ht.National_unmanaged_leased_lines.mkt.share">#REF!</definedName>
    <definedName name="t_ht.National_unmanaged_leased_lines.net.growth">#REF!</definedName>
    <definedName name="t_ht.National_unmanaged_leased_lines.revenue_per_customer">#REF!</definedName>
    <definedName name="t_ht.New_VPN.revenue_per_customer">#REF!</definedName>
    <definedName name="t_ht.NewIPVPN.mkt.share">#REF!</definedName>
    <definedName name="T_HT.share.out.int.fixed">#REF!</definedName>
    <definedName name="t_ht.to.other.fixed.local">#REF!</definedName>
    <definedName name="t_ht.to.other.fixed.long">#REF!</definedName>
    <definedName name="t_ht.to.other.mobile">#REF!</definedName>
    <definedName name="t_ht.to.t_ht.fixed.local">#REF!</definedName>
    <definedName name="t_ht.to.t_ht.fixed.long">#REF!</definedName>
    <definedName name="t_ht.X.25.mig.perc">#REF!</definedName>
    <definedName name="t_ht.X.25.mkt.share">#REF!</definedName>
    <definedName name="t_ht.X.25.revenue_per_customer">#REF!</definedName>
    <definedName name="t_ht.X_25.mig.perc">#REF!</definedName>
    <definedName name="t_ht.X_25.net.growth">#REF!</definedName>
    <definedName name="t_ht.X25.mkt.share">#REF!</definedName>
    <definedName name="t_ht.X25.net.growth">#REF!</definedName>
    <definedName name="t_ht.X25_mkt.share">#REF!</definedName>
    <definedName name="t_pl" localSheetId="1">[2]PRORAČUN!#REF!</definedName>
    <definedName name="t_pl" localSheetId="7">[2]PRORAČUN!#REF!</definedName>
    <definedName name="t_pl" localSheetId="8">[2]PRORAČUN!#REF!</definedName>
    <definedName name="t_pl" localSheetId="9">[2]PRORAČUN!#REF!</definedName>
    <definedName name="t_pl" localSheetId="10">[2]PRORAČUN!#REF!</definedName>
    <definedName name="t_pl" localSheetId="0">[2]PRORAČUN!#REF!</definedName>
    <definedName name="t_pl">[2]PRORAČUN!#REF!</definedName>
    <definedName name="t_pv" localSheetId="1">[2]PRORAČUN!#REF!</definedName>
    <definedName name="t_pv" localSheetId="8">[2]PRORAČUN!#REF!</definedName>
    <definedName name="t_pv" localSheetId="0">[2]PRORAČUN!#REF!</definedName>
    <definedName name="t_pv">[2]PRORAČUN!#REF!</definedName>
    <definedName name="ta" localSheetId="1">[2]PRORAČUN!#REF!</definedName>
    <definedName name="ta" localSheetId="8">[2]PRORAČUN!#REF!</definedName>
    <definedName name="ta" localSheetId="0">[2]PRORAČUN!#REF!</definedName>
    <definedName name="ta">[2]PRORAČUN!#REF!</definedName>
    <definedName name="tabfin3">[59]A2!$P$347:$S$384</definedName>
    <definedName name="tariff_1028" localSheetId="8">#REF!</definedName>
    <definedName name="tariff_1028">#REF!</definedName>
    <definedName name="tariff_1031_01" localSheetId="8">#REF!</definedName>
    <definedName name="tariff_1031_01">#REF!</definedName>
    <definedName name="tariff_1031_02" localSheetId="8">#REF!</definedName>
    <definedName name="tariff_1031_02">#REF!</definedName>
    <definedName name="tariff_1031_03">#REF!</definedName>
    <definedName name="tariff_1032">#REF!</definedName>
    <definedName name="tariff_7011_02">#REF!</definedName>
    <definedName name="tariff_7011_03">#REF!</definedName>
    <definedName name="tariff_7011_04">#REF!</definedName>
    <definedName name="tariff_7011_05">#REF!</definedName>
    <definedName name="tariff_7011_07">#REF!</definedName>
    <definedName name="tariff_7011_08">#REF!</definedName>
    <definedName name="tariff_7011_09">#REF!</definedName>
    <definedName name="tariff_7011_10">#REF!</definedName>
    <definedName name="tbl_05B_CCAR_po_mjesecima">#REF!</definedName>
    <definedName name="tbl_dim_2_Fub_master_2006_02_02">#REF!</definedName>
    <definedName name="tbl_rezultat_od_qvr3">#REF!</definedName>
    <definedName name="tbl10_all_cost_data_without_AELP_asset_part">#REF!</definedName>
    <definedName name="tbl11b_COST_asset_part_short">#REF!</definedName>
    <definedName name="TC_SWC">#REF!</definedName>
    <definedName name="te4te" localSheetId="3">#REF!</definedName>
    <definedName name="te4te" localSheetId="1">#REF!</definedName>
    <definedName name="te4te" localSheetId="7">#REF!</definedName>
    <definedName name="te4te" localSheetId="8">#REF!</definedName>
    <definedName name="te4te" localSheetId="9">#REF!</definedName>
    <definedName name="te4te" localSheetId="10">#REF!</definedName>
    <definedName name="te4te" localSheetId="0">#REF!</definedName>
    <definedName name="te4te">#REF!</definedName>
    <definedName name="TECAJ">'[60]ATM održavanje'!#REF!</definedName>
    <definedName name="TECAJ_DOLARA">'[17]Opći podatci'!$B$2</definedName>
    <definedName name="tecaj_EUR">[34]specifikacija!$E$3</definedName>
    <definedName name="tecaj_kn">[34]specifikacija!$E$2</definedName>
    <definedName name="Tecaj_Kn_EUR" localSheetId="3">#REF!</definedName>
    <definedName name="Tecaj_Kn_EUR" localSheetId="1">#REF!</definedName>
    <definedName name="Tecaj_Kn_EUR" localSheetId="7">#REF!</definedName>
    <definedName name="Tecaj_Kn_EUR" localSheetId="8">#REF!</definedName>
    <definedName name="Tecaj_Kn_EUR" localSheetId="9">#REF!</definedName>
    <definedName name="Tecaj_Kn_EUR" localSheetId="10">#REF!</definedName>
    <definedName name="Tecaj_Kn_EUR" localSheetId="0">#REF!</definedName>
    <definedName name="Tecaj_Kn_EUR">#REF!</definedName>
    <definedName name="tecaj_USD">[34]specifikacija!$E$4</definedName>
    <definedName name="tehnologija" localSheetId="8">#REF!</definedName>
    <definedName name="tehnologija">#REF!</definedName>
    <definedName name="Teilkonzern">[61]intro!$C$13</definedName>
    <definedName name="Teilnehmerzugang_brutto_churn">[62]Basisdaten!$A$61</definedName>
    <definedName name="Teilnehmerzugang_netto">[62]Basisdaten!$A$2</definedName>
    <definedName name="TEK_RACUN" localSheetId="3">'[16]Osn-Pod'!#REF!</definedName>
    <definedName name="TEK_RACUN" localSheetId="7">'[15]Osn-Pod'!#REF!</definedName>
    <definedName name="TEK_RACUN" localSheetId="9">'[15]Osn-Pod'!#REF!</definedName>
    <definedName name="TEK_RACUN" localSheetId="10">'[15]Osn-Pod'!#REF!</definedName>
    <definedName name="TEK_RACUN">'[16]Osn-Pod'!#REF!</definedName>
    <definedName name="Terminal_equipment___lease_for_data.Demand" localSheetId="8">#REF!</definedName>
    <definedName name="Terminal_equipment___lease_for_data.Demand">#REF!</definedName>
    <definedName name="Terminal_equipment___lease_for_data.Revenues" localSheetId="8">#REF!</definedName>
    <definedName name="Terminal_equipment___lease_for_data.Revenues">#REF!</definedName>
    <definedName name="terminal_equipment___other.Demand" localSheetId="8">#REF!</definedName>
    <definedName name="terminal_equipment___other.Demand">#REF!</definedName>
    <definedName name="terminal_equipment___other.Revenues">#REF!</definedName>
    <definedName name="Terminal_equipment___sale.Connection_revenues">#REF!</definedName>
    <definedName name="Terminal_equipment___sale.demand">#REF!</definedName>
    <definedName name="termoizolacija_kosi_krov" localSheetId="3">#REF!</definedName>
    <definedName name="termoizolacija_kosi_krov" localSheetId="7">#REF!</definedName>
    <definedName name="termoizolacija_kosi_krov" localSheetId="8">#REF!</definedName>
    <definedName name="termoizolacija_kosi_krov" localSheetId="9">#REF!</definedName>
    <definedName name="termoizolacija_kosi_krov" localSheetId="10">#REF!</definedName>
    <definedName name="termoizolacija_kosi_krov">#REF!</definedName>
    <definedName name="termostati" localSheetId="3">#REF!</definedName>
    <definedName name="termostati" localSheetId="7">#REF!</definedName>
    <definedName name="termostati" localSheetId="8">#REF!</definedName>
    <definedName name="termostati" localSheetId="9">#REF!</definedName>
    <definedName name="termostati" localSheetId="10">#REF!</definedName>
    <definedName name="termostati">#REF!</definedName>
    <definedName name="termostati_sobni" localSheetId="3">#REF!</definedName>
    <definedName name="termostati_sobni" localSheetId="7">#REF!</definedName>
    <definedName name="termostati_sobni" localSheetId="8">#REF!</definedName>
    <definedName name="termostati_sobni" localSheetId="9">#REF!</definedName>
    <definedName name="termostati_sobni" localSheetId="10">#REF!</definedName>
    <definedName name="termostati_sobni">#REF!</definedName>
    <definedName name="tesarska">#REF!</definedName>
    <definedName name="TEST0">#REF!</definedName>
    <definedName name="TESTHKEY">#REF!</definedName>
    <definedName name="TESTKEYS">#REF!</definedName>
    <definedName name="TESTVKEY">#REF!</definedName>
    <definedName name="THT.Rel.Usage">#REF!</definedName>
    <definedName name="ti" localSheetId="3">#REF!</definedName>
    <definedName name="ti" localSheetId="1">#REF!</definedName>
    <definedName name="ti" localSheetId="7">#REF!</definedName>
    <definedName name="ti" localSheetId="8">#REF!</definedName>
    <definedName name="ti" localSheetId="9">#REF!</definedName>
    <definedName name="ti" localSheetId="10">#REF!</definedName>
    <definedName name="ti" localSheetId="0">#REF!</definedName>
    <definedName name="ti">#REF!</definedName>
    <definedName name="tihana" localSheetId="3">#REF!</definedName>
    <definedName name="tihana" localSheetId="1">#REF!</definedName>
    <definedName name="tihana" localSheetId="7">#REF!</definedName>
    <definedName name="tihana" localSheetId="8">#REF!</definedName>
    <definedName name="tihana" localSheetId="9">#REF!</definedName>
    <definedName name="tihana" localSheetId="10">#REF!</definedName>
    <definedName name="tihana" localSheetId="0">#REF!</definedName>
    <definedName name="tihana">#REF!</definedName>
    <definedName name="Title">'[63]Network Cost Base_INPUT'!#REF!</definedName>
    <definedName name="TKA">[9]costs!$C$512:$C$533</definedName>
    <definedName name="TKI">[9]costs!$C$534:$C$543</definedName>
    <definedName name="tlakovac" localSheetId="3">#REF!</definedName>
    <definedName name="tlakovac" localSheetId="7">#REF!</definedName>
    <definedName name="tlakovac" localSheetId="8">#REF!</definedName>
    <definedName name="tlakovac" localSheetId="9">#REF!</definedName>
    <definedName name="tlakovac" localSheetId="10">#REF!</definedName>
    <definedName name="tlakovac">#REF!</definedName>
    <definedName name="Tmobile.MarketShare" localSheetId="8">#REF!</definedName>
    <definedName name="Tmobile.MarketShare">#REF!</definedName>
    <definedName name="Tmobile.MarketShare.f_m">#REF!</definedName>
    <definedName name="Tmobile.MarketShare.m_f">#REF!</definedName>
    <definedName name="TMobile.out.int.share">#REF!</definedName>
    <definedName name="to">[10]Proračun!$C$235</definedName>
    <definedName name="TONKA" localSheetId="3">#REF!</definedName>
    <definedName name="TONKA" localSheetId="1">#REF!</definedName>
    <definedName name="TONKA" localSheetId="7">#REF!</definedName>
    <definedName name="TONKA" localSheetId="8">#REF!</definedName>
    <definedName name="TONKA" localSheetId="9">#REF!</definedName>
    <definedName name="TONKA" localSheetId="10">#REF!</definedName>
    <definedName name="TONKA" localSheetId="0">#REF!</definedName>
    <definedName name="TONKA">#REF!</definedName>
    <definedName name="tot.atm.cus" localSheetId="8">#REF!</definedName>
    <definedName name="tot.atm.cus">#REF!</definedName>
    <definedName name="tot.Frame_relay.cus" localSheetId="8">#REF!</definedName>
    <definedName name="tot.Frame_relay.cus">#REF!</definedName>
    <definedName name="tot.International_lines.cus">#REF!</definedName>
    <definedName name="tot.Internet_access.cus">#REF!</definedName>
    <definedName name="tot.IPVPN.cus">#REF!</definedName>
    <definedName name="tot.Metro.cus">#REF!</definedName>
    <definedName name="tot.National_managed_leased_lines.cus">#REF!</definedName>
    <definedName name="tot.National_unmanaged_leased_lines.cus">#REF!</definedName>
    <definedName name="tot.X25.cus">#REF!</definedName>
    <definedName name="Tot_Call_Load">'[7]Call Load Data'!$I$489</definedName>
    <definedName name="Total.demand.new.data.products" localSheetId="8">#REF!</definedName>
    <definedName name="Total.demand.new.data.products">#REF!</definedName>
    <definedName name="total_mas1" localSheetId="8">#REF!</definedName>
    <definedName name="total_mas1">#REF!</definedName>
    <definedName name="total_msc" localSheetId="8">#REF!</definedName>
    <definedName name="total_msc">#REF!</definedName>
    <definedName name="tp" localSheetId="3">[10]Proračun!#REF!</definedName>
    <definedName name="tp" localSheetId="1">[10]Proračun!#REF!</definedName>
    <definedName name="tp" localSheetId="7">[10]Proračun!#REF!</definedName>
    <definedName name="tp" localSheetId="8">[10]Proračun!#REF!</definedName>
    <definedName name="tp" localSheetId="9">[10]Proračun!#REF!</definedName>
    <definedName name="tp" localSheetId="10">[10]Proračun!#REF!</definedName>
    <definedName name="tp" localSheetId="0">[10]Proračun!#REF!</definedName>
    <definedName name="tp">[10]Proračun!#REF!</definedName>
    <definedName name="TP_E_use">[7]SUS_Services!$L$28</definedName>
    <definedName name="TP_use">[7]SUS_Services!$G$28</definedName>
    <definedName name="tr" localSheetId="1">[10]Proračun!#REF!</definedName>
    <definedName name="tr" localSheetId="7">[10]Proračun!#REF!</definedName>
    <definedName name="tr" localSheetId="8">[10]Proračun!#REF!</definedName>
    <definedName name="tr" localSheetId="9">[10]Proračun!#REF!</definedName>
    <definedName name="tr" localSheetId="10">[10]Proračun!#REF!</definedName>
    <definedName name="tr" localSheetId="0">[10]Proračun!#REF!</definedName>
    <definedName name="tr">[10]Proračun!#REF!</definedName>
    <definedName name="traffic_1028" localSheetId="8">#REF!</definedName>
    <definedName name="traffic_1028">#REF!</definedName>
    <definedName name="traffic_1031_01" localSheetId="8">#REF!</definedName>
    <definedName name="traffic_1031_01">#REF!</definedName>
    <definedName name="traffic_1031_02" localSheetId="8">#REF!</definedName>
    <definedName name="traffic_1031_02">#REF!</definedName>
    <definedName name="traffic_1031_03">#REF!</definedName>
    <definedName name="traffic_1032">#REF!</definedName>
    <definedName name="traffic_7011_02">#REF!</definedName>
    <definedName name="traffic_7011_03">#REF!</definedName>
    <definedName name="traffic_7011_04">#REF!</definedName>
    <definedName name="traffic_7011_05">#REF!</definedName>
    <definedName name="traffic_7011_07">#REF!</definedName>
    <definedName name="traffic_7011_08">#REF!</definedName>
    <definedName name="traffic_7011_09">#REF!</definedName>
    <definedName name="traffic_7011_10">#REF!</definedName>
    <definedName name="traffic_alt_f2m">#REF!</definedName>
    <definedName name="traffic_alt_intl">#REF!</definedName>
    <definedName name="traffic_alt_ipc">#REF!</definedName>
    <definedName name="traffic_alt_ntl">#REF!</definedName>
    <definedName name="traffic_ht_f2m">#REF!</definedName>
    <definedName name="traffic_ht_intl">#REF!</definedName>
    <definedName name="traffic_ht_ipc">#REF!</definedName>
    <definedName name="traffic_ht_ntl">#REF!</definedName>
    <definedName name="traffic_model_margin">#REF!</definedName>
    <definedName name="traffic_model_margin1">#REF!</definedName>
    <definedName name="Transit">'[7]Sub&amp;Trunk Info'!$C$24</definedName>
    <definedName name="Transit.Mins" localSheetId="8">#REF!</definedName>
    <definedName name="Transit.Mins">#REF!</definedName>
    <definedName name="Transit.Tariff" localSheetId="8">#REF!</definedName>
    <definedName name="Transit.Tariff">#REF!</definedName>
    <definedName name="Trosk_Dolje" localSheetId="3">#REF!</definedName>
    <definedName name="Trosk_Dolje" localSheetId="7">#REF!</definedName>
    <definedName name="Trosk_Dolje" localSheetId="8">#REF!</definedName>
    <definedName name="Trosk_Dolje" localSheetId="9">#REF!</definedName>
    <definedName name="Trosk_Dolje" localSheetId="10">#REF!</definedName>
    <definedName name="Trosk_Dolje">#REF!</definedName>
    <definedName name="troskovi_12_2004_detaljno_Crosstab">#REF!</definedName>
    <definedName name="troskovi_detaljno_Dec2004_Crosstab">#REF!</definedName>
    <definedName name="trunks21211">[7]Results!$C$32</definedName>
    <definedName name="trunks21220">[7]Results!$G$32</definedName>
    <definedName name="trunks21225">[7]Results!$E$32</definedName>
    <definedName name="trunks21230">[7]Results!$I$32</definedName>
    <definedName name="tsr" localSheetId="1">[10]Proračun!#REF!</definedName>
    <definedName name="tsr" localSheetId="7">[10]Proračun!#REF!</definedName>
    <definedName name="tsr" localSheetId="8">[10]Proračun!#REF!</definedName>
    <definedName name="tsr" localSheetId="9">[10]Proračun!#REF!</definedName>
    <definedName name="tsr" localSheetId="10">[10]Proračun!#REF!</definedName>
    <definedName name="tsr" localSheetId="0">[10]Proračun!#REF!</definedName>
    <definedName name="tsr">[10]Proračun!#REF!</definedName>
    <definedName name="TT_inc">[7]Charging!$P$11</definedName>
    <definedName name="TT_int">[7]Charging!$P$9</definedName>
    <definedName name="TT_out">[7]Charging!$P$10</definedName>
    <definedName name="TT_tran">[7]Charging!$P$12</definedName>
    <definedName name="TtlDepreciation" localSheetId="8">#REF!</definedName>
    <definedName name="TtlDepreciation">#REF!</definedName>
    <definedName name="TtlRevenues" localSheetId="8">#REF!</definedName>
    <definedName name="TtlRevenues">#REF!</definedName>
    <definedName name="ttp" localSheetId="3">#REF!</definedName>
    <definedName name="ttp" localSheetId="1">#REF!</definedName>
    <definedName name="ttp" localSheetId="7">#REF!</definedName>
    <definedName name="ttp" localSheetId="8">#REF!</definedName>
    <definedName name="ttp" localSheetId="9">#REF!</definedName>
    <definedName name="ttp" localSheetId="10">#REF!</definedName>
    <definedName name="ttp" localSheetId="0">#REF!</definedName>
    <definedName name="ttp">#REF!</definedName>
    <definedName name="ttr" localSheetId="3">#REF!</definedName>
    <definedName name="ttr" localSheetId="1">#REF!</definedName>
    <definedName name="ttr" localSheetId="7">#REF!</definedName>
    <definedName name="ttr" localSheetId="8">#REF!</definedName>
    <definedName name="ttr" localSheetId="9">#REF!</definedName>
    <definedName name="ttr" localSheetId="10">#REF!</definedName>
    <definedName name="ttr" localSheetId="0">#REF!</definedName>
    <definedName name="ttr">#REF!</definedName>
    <definedName name="ttsr" localSheetId="3">#REF!</definedName>
    <definedName name="ttsr" localSheetId="1">#REF!</definedName>
    <definedName name="ttsr" localSheetId="7">#REF!</definedName>
    <definedName name="ttsr" localSheetId="8">#REF!</definedName>
    <definedName name="ttsr" localSheetId="9">#REF!</definedName>
    <definedName name="ttsr" localSheetId="10">#REF!</definedName>
    <definedName name="ttsr" localSheetId="0">#REF!</definedName>
    <definedName name="ttsr">#REF!</definedName>
    <definedName name="tu">[10]Proračun!$C$237</definedName>
    <definedName name="TV_Mode">'[33]DCF-Calculation'!$G$72</definedName>
    <definedName name="TV_NPV">'[33]DCF-Calculation'!$G$54</definedName>
    <definedName name="tz" localSheetId="3">[36]PLIN!#REF!</definedName>
    <definedName name="tz" localSheetId="1">[36]PLIN!#REF!</definedName>
    <definedName name="tz" localSheetId="7">[47]PLIN!#REF!</definedName>
    <definedName name="tz" localSheetId="8">[36]PLIN!#REF!</definedName>
    <definedName name="tz" localSheetId="9">[47]PLIN!#REF!</definedName>
    <definedName name="tz" localSheetId="10">[47]PLIN!#REF!</definedName>
    <definedName name="tz" localSheetId="0">[36]PLIN!#REF!</definedName>
    <definedName name="tz">[36]PLIN!#REF!</definedName>
    <definedName name="u" localSheetId="3">#REF!</definedName>
    <definedName name="u" localSheetId="1">#REF!</definedName>
    <definedName name="u" localSheetId="7">#REF!</definedName>
    <definedName name="u" localSheetId="8">#REF!</definedName>
    <definedName name="u" localSheetId="9">#REF!</definedName>
    <definedName name="u" localSheetId="10">#REF!</definedName>
    <definedName name="u" localSheetId="0">#REF!</definedName>
    <definedName name="u">#REF!</definedName>
    <definedName name="UGOV_AVANS" localSheetId="3">'[16]Osn-Pod'!#REF!</definedName>
    <definedName name="UGOV_AVANS" localSheetId="7">'[15]Osn-Pod'!#REF!</definedName>
    <definedName name="UGOV_AVANS" localSheetId="8">'[16]Osn-Pod'!#REF!</definedName>
    <definedName name="UGOV_AVANS" localSheetId="9">'[15]Osn-Pod'!#REF!</definedName>
    <definedName name="UGOV_AVANS" localSheetId="10">'[15]Osn-Pod'!#REF!</definedName>
    <definedName name="UGOV_AVANS">'[16]Osn-Pod'!#REF!</definedName>
    <definedName name="UGOV_BROJ" localSheetId="8">#REF!</definedName>
    <definedName name="UGOV_BROJ">#REF!</definedName>
    <definedName name="UGOV_IZNOS" localSheetId="8">#REF!</definedName>
    <definedName name="UGOV_IZNOS">#REF!</definedName>
    <definedName name="UGOV_KRAJ_RADA" localSheetId="3">'[16]Osn-Pod'!#REF!</definedName>
    <definedName name="UGOV_KRAJ_RADA" localSheetId="7">'[15]Osn-Pod'!#REF!</definedName>
    <definedName name="UGOV_KRAJ_RADA" localSheetId="8">'[16]Osn-Pod'!#REF!</definedName>
    <definedName name="UGOV_KRAJ_RADA" localSheetId="9">'[15]Osn-Pod'!#REF!</definedName>
    <definedName name="UGOV_KRAJ_RADA" localSheetId="10">'[15]Osn-Pod'!#REF!</definedName>
    <definedName name="UGOV_KRAJ_RADA">'[16]Osn-Pod'!#REF!</definedName>
    <definedName name="UGOV_POC_RADA" localSheetId="3">'[16]Osn-Pod'!#REF!</definedName>
    <definedName name="UGOV_POC_RADA" localSheetId="7">'[15]Osn-Pod'!#REF!</definedName>
    <definedName name="UGOV_POC_RADA" localSheetId="9">'[15]Osn-Pod'!#REF!</definedName>
    <definedName name="UGOV_POC_RADA" localSheetId="10">'[15]Osn-Pod'!#REF!</definedName>
    <definedName name="UGOV_POC_RADA">'[16]Osn-Pod'!#REF!</definedName>
    <definedName name="ujuj" localSheetId="3">#REF!</definedName>
    <definedName name="ujuj" localSheetId="1">#REF!</definedName>
    <definedName name="ujuj" localSheetId="7">#REF!</definedName>
    <definedName name="ujuj" localSheetId="8">#REF!</definedName>
    <definedName name="ujuj" localSheetId="9">#REF!</definedName>
    <definedName name="ujuj" localSheetId="10">#REF!</definedName>
    <definedName name="ujuj" localSheetId="0">#REF!</definedName>
    <definedName name="ujuj">#REF!</definedName>
    <definedName name="UKLANJANJE_OBJEKATA_I_IZGRADNJA_PRIVREMENE_SAOBRAČAJNICE" localSheetId="1">#REF!</definedName>
    <definedName name="UKLANJANJE_OBJEKATA_I_IZGRADNJA_PRIVREMENE_SAOBRAČAJNICE" localSheetId="7">#REF!</definedName>
    <definedName name="UKLANJANJE_OBJEKATA_I_IZGRADNJA_PRIVREMENE_SAOBRAČAJNICE" localSheetId="8">#REF!</definedName>
    <definedName name="UKLANJANJE_OBJEKATA_I_IZGRADNJA_PRIVREMENE_SAOBRAČAJNICE" localSheetId="9">#REF!</definedName>
    <definedName name="UKLANJANJE_OBJEKATA_I_IZGRADNJA_PRIVREMENE_SAOBRAČAJNICE" localSheetId="10">#REF!</definedName>
    <definedName name="UKLANJANJE_OBJEKATA_I_IZGRADNJA_PRIVREMENE_SAOBRAČAJNICE" localSheetId="0">#REF!</definedName>
    <definedName name="UKLANJANJE_OBJEKATA_I_IZGRADNJA_PRIVREMENE_SAOBRAČAJNICE">#REF!</definedName>
    <definedName name="UKUPNO1" localSheetId="5">[36]ZEMLJAN!$F$10</definedName>
    <definedName name="UKUPNO1" localSheetId="7">[64]ZEMLJAN!$F$10</definedName>
    <definedName name="UKUPNO1" localSheetId="8">[64]ZEMLJAN!$F$10</definedName>
    <definedName name="UKUPNO1" localSheetId="9">[64]ZEMLJAN!$F$10</definedName>
    <definedName name="UKUPNO1" localSheetId="10">[64]ZEMLJAN!$F$10</definedName>
    <definedName name="UKUPNO1">[14]ZEMLJAN!$F$10</definedName>
    <definedName name="UKUPNO10" localSheetId="3">#REF!</definedName>
    <definedName name="UKUPNO10" localSheetId="1">#REF!</definedName>
    <definedName name="UKUPNO10" localSheetId="7">#REF!</definedName>
    <definedName name="UKUPNO10" localSheetId="8">#REF!</definedName>
    <definedName name="UKUPNO10" localSheetId="9">#REF!</definedName>
    <definedName name="UKUPNO10" localSheetId="10">#REF!</definedName>
    <definedName name="UKUPNO10" localSheetId="0">#REF!</definedName>
    <definedName name="UKUPNO10">#REF!</definedName>
    <definedName name="ukupno101" localSheetId="3">#REF!</definedName>
    <definedName name="ukupno101" localSheetId="1">#REF!</definedName>
    <definedName name="ukupno101" localSheetId="7">#REF!</definedName>
    <definedName name="ukupno101" localSheetId="8">#REF!</definedName>
    <definedName name="ukupno101" localSheetId="9">#REF!</definedName>
    <definedName name="ukupno101" localSheetId="10">#REF!</definedName>
    <definedName name="ukupno101" localSheetId="0">#REF!</definedName>
    <definedName name="ukupno101">#REF!</definedName>
    <definedName name="UKUPNO11" localSheetId="3">#REF!</definedName>
    <definedName name="UKUPNO11" localSheetId="1">#REF!</definedName>
    <definedName name="UKUPNO11" localSheetId="7">#REF!</definedName>
    <definedName name="UKUPNO11" localSheetId="8">#REF!</definedName>
    <definedName name="UKUPNO11" localSheetId="9">#REF!</definedName>
    <definedName name="UKUPNO11" localSheetId="10">#REF!</definedName>
    <definedName name="UKUPNO11" localSheetId="0">#REF!</definedName>
    <definedName name="UKUPNO11">#REF!</definedName>
    <definedName name="ukupno111" localSheetId="3">#REF!</definedName>
    <definedName name="ukupno111" localSheetId="1">#REF!</definedName>
    <definedName name="ukupno111" localSheetId="7">#REF!</definedName>
    <definedName name="ukupno111" localSheetId="8">#REF!</definedName>
    <definedName name="ukupno111" localSheetId="9">#REF!</definedName>
    <definedName name="ukupno111" localSheetId="10">#REF!</definedName>
    <definedName name="ukupno111" localSheetId="0">#REF!</definedName>
    <definedName name="ukupno111">#REF!</definedName>
    <definedName name="UKUPNO12" localSheetId="5">[36]soboslik!#REF!</definedName>
    <definedName name="UKUPNO12" localSheetId="1">[14]soboslik!#REF!</definedName>
    <definedName name="UKUPNO12" localSheetId="7">[64]soboslik!#REF!</definedName>
    <definedName name="UKUPNO12" localSheetId="8">[64]soboslik!#REF!</definedName>
    <definedName name="UKUPNO12" localSheetId="9">[64]soboslik!#REF!</definedName>
    <definedName name="UKUPNO12" localSheetId="10">[64]soboslik!#REF!</definedName>
    <definedName name="UKUPNO12" localSheetId="0">[14]soboslik!#REF!</definedName>
    <definedName name="UKUPNO12">[14]soboslik!#REF!</definedName>
    <definedName name="ukupno121" localSheetId="5">[36]soboslik!#REF!</definedName>
    <definedName name="ukupno121" localSheetId="1">[11]soboslik!#REF!</definedName>
    <definedName name="ukupno121" localSheetId="8">[11]soboslik!#REF!</definedName>
    <definedName name="ukupno121" localSheetId="0">[11]soboslik!#REF!</definedName>
    <definedName name="ukupno121">[11]soboslik!#REF!</definedName>
    <definedName name="UKUPNO13" localSheetId="5">'[36]razni '!#REF!</definedName>
    <definedName name="UKUPNO13" localSheetId="1">'[14]razni '!#REF!</definedName>
    <definedName name="UKUPNO13" localSheetId="7">'[64]razni '!#REF!</definedName>
    <definedName name="UKUPNO13" localSheetId="8">'[64]razni '!#REF!</definedName>
    <definedName name="UKUPNO13" localSheetId="9">'[64]razni '!#REF!</definedName>
    <definedName name="UKUPNO13" localSheetId="10">'[64]razni '!#REF!</definedName>
    <definedName name="UKUPNO13" localSheetId="0">'[14]razni '!#REF!</definedName>
    <definedName name="UKUPNO13">'[14]razni '!#REF!</definedName>
    <definedName name="ukupno131" localSheetId="5">'[36]razni '!#REF!</definedName>
    <definedName name="ukupno131" localSheetId="1">'[11]razni '!#REF!</definedName>
    <definedName name="ukupno131" localSheetId="8">'[11]razni '!#REF!</definedName>
    <definedName name="ukupno131" localSheetId="0">'[11]razni '!#REF!</definedName>
    <definedName name="ukupno131">'[11]razni '!#REF!</definedName>
    <definedName name="UKUPNO14" localSheetId="3">#REF!</definedName>
    <definedName name="UKUPNO14" localSheetId="1">#REF!</definedName>
    <definedName name="UKUPNO14" localSheetId="7">#REF!</definedName>
    <definedName name="UKUPNO14" localSheetId="8">#REF!</definedName>
    <definedName name="UKUPNO14" localSheetId="9">#REF!</definedName>
    <definedName name="UKUPNO14" localSheetId="10">#REF!</definedName>
    <definedName name="UKUPNO14" localSheetId="0">#REF!</definedName>
    <definedName name="UKUPNO14">#REF!</definedName>
    <definedName name="ukupno141" localSheetId="3">#REF!</definedName>
    <definedName name="ukupno141" localSheetId="1">#REF!</definedName>
    <definedName name="ukupno141" localSheetId="7">#REF!</definedName>
    <definedName name="ukupno141" localSheetId="8">#REF!</definedName>
    <definedName name="ukupno141" localSheetId="9">#REF!</definedName>
    <definedName name="ukupno141" localSheetId="10">#REF!</definedName>
    <definedName name="ukupno141" localSheetId="0">#REF!</definedName>
    <definedName name="ukupno141">#REF!</definedName>
    <definedName name="UKUPNO15" localSheetId="3">#REF!</definedName>
    <definedName name="UKUPNO15" localSheetId="1">#REF!</definedName>
    <definedName name="UKUPNO15" localSheetId="7">#REF!</definedName>
    <definedName name="UKUPNO15" localSheetId="8">#REF!</definedName>
    <definedName name="UKUPNO15" localSheetId="9">#REF!</definedName>
    <definedName name="UKUPNO15" localSheetId="10">#REF!</definedName>
    <definedName name="UKUPNO15" localSheetId="0">#REF!</definedName>
    <definedName name="UKUPNO15">#REF!</definedName>
    <definedName name="ukupno151" localSheetId="3">#REF!</definedName>
    <definedName name="ukupno151" localSheetId="1">#REF!</definedName>
    <definedName name="ukupno151" localSheetId="7">#REF!</definedName>
    <definedName name="ukupno151" localSheetId="8">#REF!</definedName>
    <definedName name="ukupno151" localSheetId="9">#REF!</definedName>
    <definedName name="ukupno151" localSheetId="10">#REF!</definedName>
    <definedName name="ukupno151" localSheetId="0">#REF!</definedName>
    <definedName name="ukupno151">#REF!</definedName>
    <definedName name="UKUPNO16" localSheetId="3">#REF!</definedName>
    <definedName name="UKUPNO16" localSheetId="1">#REF!</definedName>
    <definedName name="UKUPNO16" localSheetId="7">#REF!</definedName>
    <definedName name="UKUPNO16" localSheetId="8">#REF!</definedName>
    <definedName name="UKUPNO16" localSheetId="9">#REF!</definedName>
    <definedName name="UKUPNO16" localSheetId="10">#REF!</definedName>
    <definedName name="UKUPNO16" localSheetId="0">#REF!</definedName>
    <definedName name="UKUPNO16">#REF!</definedName>
    <definedName name="ukupno161" localSheetId="3">#REF!</definedName>
    <definedName name="ukupno161" localSheetId="1">#REF!</definedName>
    <definedName name="ukupno161" localSheetId="7">#REF!</definedName>
    <definedName name="ukupno161" localSheetId="8">#REF!</definedName>
    <definedName name="ukupno161" localSheetId="9">#REF!</definedName>
    <definedName name="ukupno161" localSheetId="10">#REF!</definedName>
    <definedName name="ukupno161" localSheetId="0">#REF!</definedName>
    <definedName name="ukupno161">#REF!</definedName>
    <definedName name="UKUPNO17" localSheetId="3">#REF!</definedName>
    <definedName name="UKUPNO17" localSheetId="1">#REF!</definedName>
    <definedName name="UKUPNO17" localSheetId="7">#REF!</definedName>
    <definedName name="UKUPNO17" localSheetId="8">#REF!</definedName>
    <definedName name="UKUPNO17" localSheetId="9">#REF!</definedName>
    <definedName name="UKUPNO17" localSheetId="10">#REF!</definedName>
    <definedName name="UKUPNO17" localSheetId="0">#REF!</definedName>
    <definedName name="UKUPNO17">#REF!</definedName>
    <definedName name="ukupno171" localSheetId="3">#REF!</definedName>
    <definedName name="ukupno171" localSheetId="1">#REF!</definedName>
    <definedName name="ukupno171" localSheetId="7">#REF!</definedName>
    <definedName name="ukupno171" localSheetId="8">#REF!</definedName>
    <definedName name="ukupno171" localSheetId="9">#REF!</definedName>
    <definedName name="ukupno171" localSheetId="10">#REF!</definedName>
    <definedName name="ukupno171" localSheetId="0">#REF!</definedName>
    <definedName name="ukupno171">#REF!</definedName>
    <definedName name="UKUPNO18" localSheetId="3">#REF!</definedName>
    <definedName name="UKUPNO18" localSheetId="1">#REF!</definedName>
    <definedName name="UKUPNO18" localSheetId="7">#REF!</definedName>
    <definedName name="UKUPNO18" localSheetId="8">#REF!</definedName>
    <definedName name="UKUPNO18" localSheetId="9">#REF!</definedName>
    <definedName name="UKUPNO18" localSheetId="10">#REF!</definedName>
    <definedName name="UKUPNO18" localSheetId="0">#REF!</definedName>
    <definedName name="UKUPNO18">#REF!</definedName>
    <definedName name="ukupno181" localSheetId="3">#REF!</definedName>
    <definedName name="ukupno181" localSheetId="1">#REF!</definedName>
    <definedName name="ukupno181" localSheetId="7">#REF!</definedName>
    <definedName name="ukupno181" localSheetId="8">#REF!</definedName>
    <definedName name="ukupno181" localSheetId="9">#REF!</definedName>
    <definedName name="ukupno181" localSheetId="10">#REF!</definedName>
    <definedName name="ukupno181" localSheetId="0">#REF!</definedName>
    <definedName name="ukupno181">#REF!</definedName>
    <definedName name="UKUPNO19" localSheetId="3">#REF!</definedName>
    <definedName name="UKUPNO19" localSheetId="1">#REF!</definedName>
    <definedName name="UKUPNO19" localSheetId="7">#REF!</definedName>
    <definedName name="UKUPNO19" localSheetId="8">#REF!</definedName>
    <definedName name="UKUPNO19" localSheetId="9">#REF!</definedName>
    <definedName name="UKUPNO19" localSheetId="10">#REF!</definedName>
    <definedName name="UKUPNO19" localSheetId="0">#REF!</definedName>
    <definedName name="UKUPNO19">#REF!</definedName>
    <definedName name="ukupno191" localSheetId="3">#REF!</definedName>
    <definedName name="ukupno191" localSheetId="1">#REF!</definedName>
    <definedName name="ukupno191" localSheetId="7">#REF!</definedName>
    <definedName name="ukupno191" localSheetId="8">#REF!</definedName>
    <definedName name="ukupno191" localSheetId="9">#REF!</definedName>
    <definedName name="ukupno191" localSheetId="10">#REF!</definedName>
    <definedName name="ukupno191" localSheetId="0">#REF!</definedName>
    <definedName name="ukupno191">#REF!</definedName>
    <definedName name="UKUPNO2" localSheetId="5">'[65]RAZNI RADOVI'!$F$22</definedName>
    <definedName name="UKUPNO2" localSheetId="7">'[66]RAZNI RADOVI'!$F$22</definedName>
    <definedName name="UKUPNO2" localSheetId="8">'[66]RAZNI RADOVI'!$F$22</definedName>
    <definedName name="UKUPNO2" localSheetId="9">'[66]RAZNI RADOVI'!$F$22</definedName>
    <definedName name="UKUPNO2" localSheetId="10">'[66]RAZNI RADOVI'!$F$22</definedName>
    <definedName name="UKUPNO2">'[67]RAZNI RADOVI'!$F$22</definedName>
    <definedName name="UKUPNO20" localSheetId="3">#REF!</definedName>
    <definedName name="UKUPNO20" localSheetId="1">#REF!</definedName>
    <definedName name="UKUPNO20" localSheetId="7">#REF!</definedName>
    <definedName name="UKUPNO20" localSheetId="8">#REF!</definedName>
    <definedName name="UKUPNO20" localSheetId="9">#REF!</definedName>
    <definedName name="UKUPNO20" localSheetId="10">#REF!</definedName>
    <definedName name="UKUPNO20" localSheetId="0">#REF!</definedName>
    <definedName name="UKUPNO20">#REF!</definedName>
    <definedName name="ukupno201" localSheetId="3">#REF!</definedName>
    <definedName name="ukupno201" localSheetId="1">#REF!</definedName>
    <definedName name="ukupno201" localSheetId="7">#REF!</definedName>
    <definedName name="ukupno201" localSheetId="8">#REF!</definedName>
    <definedName name="ukupno201" localSheetId="9">#REF!</definedName>
    <definedName name="ukupno201" localSheetId="10">#REF!</definedName>
    <definedName name="ukupno201" localSheetId="0">#REF!</definedName>
    <definedName name="ukupno201">#REF!</definedName>
    <definedName name="UKUPNO20A" localSheetId="3">#REF!</definedName>
    <definedName name="UKUPNO20A" localSheetId="1">#REF!</definedName>
    <definedName name="UKUPNO20A" localSheetId="7">#REF!</definedName>
    <definedName name="UKUPNO20A" localSheetId="8">#REF!</definedName>
    <definedName name="UKUPNO20A" localSheetId="9">#REF!</definedName>
    <definedName name="UKUPNO20A" localSheetId="10">#REF!</definedName>
    <definedName name="UKUPNO20A" localSheetId="0">#REF!</definedName>
    <definedName name="UKUPNO20A">#REF!</definedName>
    <definedName name="UKUPNO3" localSheetId="3">#REF!</definedName>
    <definedName name="UKUPNO3" localSheetId="1">#REF!</definedName>
    <definedName name="UKUPNO3" localSheetId="7">#REF!</definedName>
    <definedName name="UKUPNO3" localSheetId="8">#REF!</definedName>
    <definedName name="UKUPNO3" localSheetId="9">#REF!</definedName>
    <definedName name="UKUPNO3" localSheetId="10">#REF!</definedName>
    <definedName name="UKUPNO3" localSheetId="0">#REF!</definedName>
    <definedName name="UKUPNO3">#REF!</definedName>
    <definedName name="ukupno31" localSheetId="3">#REF!</definedName>
    <definedName name="ukupno31" localSheetId="1">#REF!</definedName>
    <definedName name="ukupno31" localSheetId="7">#REF!</definedName>
    <definedName name="ukupno31" localSheetId="8">#REF!</definedName>
    <definedName name="ukupno31" localSheetId="9">#REF!</definedName>
    <definedName name="ukupno31" localSheetId="10">#REF!</definedName>
    <definedName name="ukupno31" localSheetId="0">#REF!</definedName>
    <definedName name="ukupno31">#REF!</definedName>
    <definedName name="UKUPNO4" localSheetId="5">[36]izolacija!$F$13</definedName>
    <definedName name="UKUPNO4" localSheetId="7">[64]izolacija!$F$13</definedName>
    <definedName name="UKUPNO4" localSheetId="8">[64]izolacija!$F$13</definedName>
    <definedName name="UKUPNO4" localSheetId="9">[64]izolacija!$F$13</definedName>
    <definedName name="UKUPNO4" localSheetId="10">[64]izolacija!$F$13</definedName>
    <definedName name="UKUPNO4">[14]izolacija!$F$13</definedName>
    <definedName name="UKUPNO5" localSheetId="5">'[36]oprema dvor.'!$F$28</definedName>
    <definedName name="UKUPNO5" localSheetId="7">'[64]oprema dvor.'!$F$28</definedName>
    <definedName name="UKUPNO5" localSheetId="8">'[64]oprema dvor.'!$F$28</definedName>
    <definedName name="UKUPNO5" localSheetId="9">'[64]oprema dvor.'!$F$28</definedName>
    <definedName name="UKUPNO5" localSheetId="10">'[64]oprema dvor.'!$F$28</definedName>
    <definedName name="UKUPNO5">'[14]oprema dvor.'!$F$28</definedName>
    <definedName name="UKUPNO6" localSheetId="5">[36]okoliš!$F$25</definedName>
    <definedName name="UKUPNO6" localSheetId="7">[64]okoliš!$F$25</definedName>
    <definedName name="UKUPNO6" localSheetId="8">[64]okoliš!$F$25</definedName>
    <definedName name="UKUPNO6" localSheetId="9">[64]okoliš!$F$25</definedName>
    <definedName name="UKUPNO6" localSheetId="10">[64]okoliš!$F$25</definedName>
    <definedName name="UKUPNO6">[14]okoliš!$F$25</definedName>
    <definedName name="UKUPNO7" localSheetId="3">#REF!</definedName>
    <definedName name="UKUPNO7" localSheetId="1">#REF!</definedName>
    <definedName name="UKUPNO7" localSheetId="7">#REF!</definedName>
    <definedName name="UKUPNO7" localSheetId="8">#REF!</definedName>
    <definedName name="UKUPNO7" localSheetId="9">#REF!</definedName>
    <definedName name="UKUPNO7" localSheetId="10">#REF!</definedName>
    <definedName name="UKUPNO7" localSheetId="0">#REF!</definedName>
    <definedName name="UKUPNO7">#REF!</definedName>
    <definedName name="ukupno71" localSheetId="3">#REF!</definedName>
    <definedName name="ukupno71" localSheetId="1">#REF!</definedName>
    <definedName name="ukupno71" localSheetId="7">#REF!</definedName>
    <definedName name="ukupno71" localSheetId="8">#REF!</definedName>
    <definedName name="ukupno71" localSheetId="9">#REF!</definedName>
    <definedName name="ukupno71" localSheetId="10">#REF!</definedName>
    <definedName name="ukupno71" localSheetId="0">#REF!</definedName>
    <definedName name="ukupno71">#REF!</definedName>
    <definedName name="UKUPNO8" localSheetId="3">[14]elektr!#REF!</definedName>
    <definedName name="UKUPNO8" localSheetId="5">[36]elektr!#REF!</definedName>
    <definedName name="UKUPNO8" localSheetId="1">[14]elektr!#REF!</definedName>
    <definedName name="UKUPNO8" localSheetId="7">[64]elektr!#REF!</definedName>
    <definedName name="UKUPNO8" localSheetId="8">[64]elektr!#REF!</definedName>
    <definedName name="UKUPNO8" localSheetId="9">[64]elektr!#REF!</definedName>
    <definedName name="UKUPNO8" localSheetId="10">[64]elektr!#REF!</definedName>
    <definedName name="UKUPNO8" localSheetId="0">[14]elektr!#REF!</definedName>
    <definedName name="UKUPNO8">[14]elektr!#REF!</definedName>
    <definedName name="ukupno81" localSheetId="3">[11]elektr!#REF!</definedName>
    <definedName name="ukupno81" localSheetId="5">[36]elektr!#REF!</definedName>
    <definedName name="ukupno81" localSheetId="1">[11]elektr!#REF!</definedName>
    <definedName name="ukupno81" localSheetId="8">[11]elektr!#REF!</definedName>
    <definedName name="ukupno81" localSheetId="0">[11]elektr!#REF!</definedName>
    <definedName name="ukupno81">[11]elektr!#REF!</definedName>
    <definedName name="UKUPNO9" localSheetId="5">[36]PLIN!#REF!</definedName>
    <definedName name="UKUPNO9" localSheetId="1">[14]PLIN!#REF!</definedName>
    <definedName name="UKUPNO9" localSheetId="7">[64]PLIN!#REF!</definedName>
    <definedName name="UKUPNO9" localSheetId="8">[64]PLIN!#REF!</definedName>
    <definedName name="UKUPNO9" localSheetId="9">[64]PLIN!#REF!</definedName>
    <definedName name="UKUPNO9" localSheetId="10">[64]PLIN!#REF!</definedName>
    <definedName name="UKUPNO9" localSheetId="0">[14]PLIN!#REF!</definedName>
    <definedName name="UKUPNO9">[14]PLIN!#REF!</definedName>
    <definedName name="ukupno91" localSheetId="5">[36]PLIN!#REF!</definedName>
    <definedName name="ukupno91" localSheetId="1">[11]PLIN!#REF!</definedName>
    <definedName name="ukupno91" localSheetId="8">[11]PLIN!#REF!</definedName>
    <definedName name="ukupno91" localSheetId="0">[11]PLIN!#REF!</definedName>
    <definedName name="ukupno91">[11]PLIN!#REF!</definedName>
    <definedName name="ulaz_AC_definition_v007" localSheetId="8">#REF!</definedName>
    <definedName name="ulaz_AC_definition_v007">#REF!</definedName>
    <definedName name="ulaz_allocation_type_2005" localSheetId="8">#REF!</definedName>
    <definedName name="ulaz_allocation_type_2005">#REF!</definedName>
    <definedName name="umts_cs_traffic" localSheetId="8">#REF!</definedName>
    <definedName name="umts_cs_traffic">#REF!</definedName>
    <definedName name="umts_ps_traffic">#REF!</definedName>
    <definedName name="umts_subscribers">#REF!</definedName>
    <definedName name="UNOS">#REF!</definedName>
    <definedName name="UNOS_1">#REF!</definedName>
    <definedName name="UNOS_2">#REF!</definedName>
    <definedName name="UNOS_3">#REF!</definedName>
    <definedName name="UNOS_4">#REF!</definedName>
    <definedName name="UNOS_4_P">#REF!</definedName>
    <definedName name="unsuccessful">'[7]Sub&amp;Trunk Info'!$C$30</definedName>
    <definedName name="Untertitel" localSheetId="8">#REF!</definedName>
    <definedName name="Untertitel">#REF!</definedName>
    <definedName name="Untertitel2" localSheetId="8">#REF!</definedName>
    <definedName name="Untertitel2">#REF!</definedName>
    <definedName name="UNUTARNJA_ALUMINIJSKA__BRAVARIJA" localSheetId="1">#REF!</definedName>
    <definedName name="UNUTARNJA_ALUMINIJSKA__BRAVARIJA" localSheetId="7">#REF!</definedName>
    <definedName name="UNUTARNJA_ALUMINIJSKA__BRAVARIJA" localSheetId="9">#REF!</definedName>
    <definedName name="UNUTARNJA_ALUMINIJSKA__BRAVARIJA" localSheetId="10">#REF!</definedName>
    <definedName name="UNUTARNJA_ALUMINIJSKA__BRAVARIJA" localSheetId="0">#REF!</definedName>
    <definedName name="UNUTARNJA_ALUMINIJSKA__BRAVARIJA">#REF!</definedName>
    <definedName name="UNUTARNJA_ALUMINIJSKA_BRAVARIJA" localSheetId="1">#REF!</definedName>
    <definedName name="UNUTARNJA_ALUMINIJSKA_BRAVARIJA" localSheetId="7">#REF!</definedName>
    <definedName name="UNUTARNJA_ALUMINIJSKA_BRAVARIJA" localSheetId="8">#REF!</definedName>
    <definedName name="UNUTARNJA_ALUMINIJSKA_BRAVARIJA" localSheetId="9">#REF!</definedName>
    <definedName name="UNUTARNJA_ALUMINIJSKA_BRAVARIJA" localSheetId="10">#REF!</definedName>
    <definedName name="UNUTARNJA_ALUMINIJSKA_BRAVARIJA" localSheetId="0">#REF!</definedName>
    <definedName name="UNUTARNJA_ALUMINIJSKA_BRAVARIJA">#REF!</definedName>
    <definedName name="uplink" localSheetId="8">[68]TIMEPLEX_cijene!#REF!</definedName>
    <definedName name="uplink">[68]TIMEPLEX_cijene!#REF!</definedName>
    <definedName name="uredjaji_grupirano" localSheetId="8">#REF!</definedName>
    <definedName name="uredjaji_grupirano">#REF!</definedName>
    <definedName name="usage.tariff_1021_01" localSheetId="8">#REF!</definedName>
    <definedName name="usage.tariff_1021_01">#REF!</definedName>
    <definedName name="usage.tariff_1021_02" localSheetId="8">#REF!</definedName>
    <definedName name="usage.tariff_1021_02">#REF!</definedName>
    <definedName name="usage.tariff_1022_01">#REF!</definedName>
    <definedName name="usage.tariff_1022_02">#REF!</definedName>
    <definedName name="usage.tariff_1023">#REF!</definedName>
    <definedName name="usage.tariff_1024">#REF!</definedName>
    <definedName name="usage.tariff_1025">#REF!</definedName>
    <definedName name="usage.tariff_1026">#REF!</definedName>
    <definedName name="usage.tariff_7011_01">#REF!</definedName>
    <definedName name="usage.tariff_7011_06">#REF!</definedName>
    <definedName name="usage.tariff_7011_11">#REF!</definedName>
    <definedName name="usage.tariff_7011_12">#REF!</definedName>
    <definedName name="usage.tariff_7014_01">#REF!</definedName>
    <definedName name="usage.tariff_7014_02">#REF!</definedName>
    <definedName name="usage.tariff_7014_03">#REF!</definedName>
    <definedName name="usage.tariff_7015_01">#REF!</definedName>
    <definedName name="usage.tariff_7015_02">#REF!</definedName>
    <definedName name="usage.tariff_7015_03">#REF!</definedName>
    <definedName name="usage.tariff_7015_04">#REF!</definedName>
    <definedName name="UsageLoad_21211">'[7]APZ-data'!$C$16</definedName>
    <definedName name="UsageLoad_21220">'[7]APZ-data'!$G$16</definedName>
    <definedName name="UsageLoad_21225">'[7]APZ-data'!$E$16</definedName>
    <definedName name="UsageLoad_21230">'[7]APZ-data'!$I$16</definedName>
    <definedName name="USD">[34]specifikacija!$F$4</definedName>
    <definedName name="USDtoEUR">'[57]Currency Rate'!$C$9</definedName>
    <definedName name="v" localSheetId="3">#REF!</definedName>
    <definedName name="v" localSheetId="1">#REF!</definedName>
    <definedName name="v" localSheetId="7">#REF!</definedName>
    <definedName name="v" localSheetId="8">#REF!</definedName>
    <definedName name="v" localSheetId="9">#REF!</definedName>
    <definedName name="v" localSheetId="10">#REF!</definedName>
    <definedName name="v" localSheetId="0">#REF!</definedName>
    <definedName name="v">#REF!</definedName>
    <definedName name="v_0" localSheetId="3">[2]PRORAČUN!#REF!</definedName>
    <definedName name="v_0" localSheetId="1">[2]PRORAČUN!#REF!</definedName>
    <definedName name="v_0" localSheetId="7">[2]PRORAČUN!#REF!</definedName>
    <definedName name="v_0" localSheetId="8">[2]PRORAČUN!#REF!</definedName>
    <definedName name="v_0" localSheetId="9">[2]PRORAČUN!#REF!</definedName>
    <definedName name="v_0" localSheetId="10">[2]PRORAČUN!#REF!</definedName>
    <definedName name="v_0" localSheetId="0">[2]PRORAČUN!#REF!</definedName>
    <definedName name="v_0">[2]PRORAČUN!#REF!</definedName>
    <definedName name="v_max" localSheetId="3">#REF!</definedName>
    <definedName name="v_max" localSheetId="1">#REF!</definedName>
    <definedName name="v_max" localSheetId="7">#REF!</definedName>
    <definedName name="v_max" localSheetId="8">#REF!</definedName>
    <definedName name="v_max" localSheetId="9">#REF!</definedName>
    <definedName name="v_max" localSheetId="10">#REF!</definedName>
    <definedName name="v_max" localSheetId="0">#REF!</definedName>
    <definedName name="v_max">#REF!</definedName>
    <definedName name="v_max_1" localSheetId="1">#REF!</definedName>
    <definedName name="v_max_1" localSheetId="7">#REF!</definedName>
    <definedName name="v_max_1" localSheetId="8">#REF!</definedName>
    <definedName name="v_max_1" localSheetId="9">#REF!</definedName>
    <definedName name="v_max_1" localSheetId="10">#REF!</definedName>
    <definedName name="v_max_1" localSheetId="0">#REF!</definedName>
    <definedName name="v_max_1">#REF!</definedName>
    <definedName name="v_max_4" localSheetId="3">#REF!</definedName>
    <definedName name="v_max_4" localSheetId="7">#REF!</definedName>
    <definedName name="v_max_4" localSheetId="8">#REF!</definedName>
    <definedName name="v_max_4" localSheetId="9">#REF!</definedName>
    <definedName name="v_max_4" localSheetId="10">#REF!</definedName>
    <definedName name="v_max_4">#REF!</definedName>
    <definedName name="vajnske_glazure" localSheetId="3">#REF!</definedName>
    <definedName name="vajnske_glazure" localSheetId="7">#REF!</definedName>
    <definedName name="vajnske_glazure" localSheetId="8">#REF!</definedName>
    <definedName name="vajnske_glazure" localSheetId="9">#REF!</definedName>
    <definedName name="vajnske_glazure" localSheetId="10">#REF!</definedName>
    <definedName name="vajnske_glazure">#REF!</definedName>
    <definedName name="VANJSKA_ALUMINIJSKA__BRAVARIJA" localSheetId="1">#REF!</definedName>
    <definedName name="VANJSKA_ALUMINIJSKA__BRAVARIJA" localSheetId="7">#REF!</definedName>
    <definedName name="VANJSKA_ALUMINIJSKA__BRAVARIJA" localSheetId="8">#REF!</definedName>
    <definedName name="VANJSKA_ALUMINIJSKA__BRAVARIJA" localSheetId="9">#REF!</definedName>
    <definedName name="VANJSKA_ALUMINIJSKA__BRAVARIJA" localSheetId="10">#REF!</definedName>
    <definedName name="VANJSKA_ALUMINIJSKA__BRAVARIJA" localSheetId="0">#REF!</definedName>
    <definedName name="VANJSKA_ALUMINIJSKA__BRAVARIJA">#REF!</definedName>
    <definedName name="VANJSKA_ALUMINIJSKA_BRAVARIJA" localSheetId="1">#REF!</definedName>
    <definedName name="VANJSKA_ALUMINIJSKA_BRAVARIJA" localSheetId="7">#REF!</definedName>
    <definedName name="VANJSKA_ALUMINIJSKA_BRAVARIJA" localSheetId="8">#REF!</definedName>
    <definedName name="VANJSKA_ALUMINIJSKA_BRAVARIJA" localSheetId="9">#REF!</definedName>
    <definedName name="VANJSKA_ALUMINIJSKA_BRAVARIJA" localSheetId="10">#REF!</definedName>
    <definedName name="VANJSKA_ALUMINIJSKA_BRAVARIJA" localSheetId="0">#REF!</definedName>
    <definedName name="VANJSKA_ALUMINIJSKA_BRAVARIJA">#REF!</definedName>
    <definedName name="vaoice_days_per_month1">#REF!</definedName>
    <definedName name="VAS.traffic.mins">#REF!</definedName>
    <definedName name="VAS.traffic.rev">#REF!</definedName>
    <definedName name="VAS_ACCESS__inst_sub__in_services.Demand">#REF!</definedName>
    <definedName name="VAS_ACCESS__inst_sub__in_services.Revenues">#REF!</definedName>
    <definedName name="VAS_STAND_PAKETI___add._services_.Demand">#REF!</definedName>
    <definedName name="VAS_STAND_PAKETI___add._services_.Revenues">#REF!</definedName>
    <definedName name="VBRLO" localSheetId="3">#REF!</definedName>
    <definedName name="VBRLO" localSheetId="7">#REF!</definedName>
    <definedName name="VBRLO" localSheetId="8">#REF!</definedName>
    <definedName name="VBRLO" localSheetId="9">#REF!</definedName>
    <definedName name="VBRLO" localSheetId="10">#REF!</definedName>
    <definedName name="VBRLO">#REF!</definedName>
    <definedName name="VEL_DATOTEKA" localSheetId="8">#REF!</definedName>
    <definedName name="VEL_DATOTEKA">#REF!</definedName>
    <definedName name="VENTILACIJA" localSheetId="1">[41]KOLEKTORI!#REF!</definedName>
    <definedName name="VENTILACIJA" localSheetId="7">[41]KOLEKTORI!#REF!</definedName>
    <definedName name="VENTILACIJA" localSheetId="8">[41]KOLEKTORI!#REF!</definedName>
    <definedName name="VENTILACIJA" localSheetId="9">[41]KOLEKTORI!#REF!</definedName>
    <definedName name="VENTILACIJA" localSheetId="10">[41]KOLEKTORI!#REF!</definedName>
    <definedName name="VENTILACIJA" localSheetId="0">[41]KOLEKTORI!#REF!</definedName>
    <definedName name="VENTILACIJA">[41]KOLEKTORI!#REF!</definedName>
    <definedName name="Verlustvortrag" localSheetId="8">#REF!</definedName>
    <definedName name="Verlustvortrag">#REF!</definedName>
    <definedName name="version">[21]Start!$A$2</definedName>
    <definedName name="VEZNA_TABELA_stariKod_noviKod">'[69]translation table'!$B$1:$E$2496</definedName>
    <definedName name="VI" localSheetId="3">#REF!</definedName>
    <definedName name="VI" localSheetId="7">#REF!</definedName>
    <definedName name="VI" localSheetId="8">#REF!</definedName>
    <definedName name="VI" localSheetId="9">#REF!</definedName>
    <definedName name="VI" localSheetId="10">#REF!</definedName>
    <definedName name="VI">#REF!</definedName>
    <definedName name="VII" localSheetId="3">#REF!</definedName>
    <definedName name="VII" localSheetId="7">#REF!</definedName>
    <definedName name="VII" localSheetId="8">#REF!</definedName>
    <definedName name="VII" localSheetId="9">#REF!</definedName>
    <definedName name="VII" localSheetId="10">#REF!</definedName>
    <definedName name="VII">#REF!</definedName>
    <definedName name="VIII" localSheetId="3">#REF!</definedName>
    <definedName name="VIII" localSheetId="7">#REF!</definedName>
    <definedName name="VIII" localSheetId="8">#REF!</definedName>
    <definedName name="VIII" localSheetId="9">#REF!</definedName>
    <definedName name="VIII" localSheetId="10">#REF!</definedName>
    <definedName name="VIII">#REF!</definedName>
    <definedName name="VOD" localSheetId="3">#REF!</definedName>
    <definedName name="VOD" localSheetId="1">#REF!</definedName>
    <definedName name="VOD" localSheetId="7">#REF!</definedName>
    <definedName name="VOD" localSheetId="8">#REF!</definedName>
    <definedName name="VOD" localSheetId="9">#REF!</definedName>
    <definedName name="VOD" localSheetId="10">#REF!</definedName>
    <definedName name="VOD" localSheetId="0">#REF!</definedName>
    <definedName name="VOD">#REF!</definedName>
    <definedName name="VOD_PROJ" localSheetId="3">#REF!</definedName>
    <definedName name="VOD_PROJ" localSheetId="7">#REF!</definedName>
    <definedName name="VOD_PROJ" localSheetId="8">#REF!</definedName>
    <definedName name="VOD_PROJ" localSheetId="9">#REF!</definedName>
    <definedName name="VOD_PROJ" localSheetId="10">#REF!</definedName>
    <definedName name="VOD_PROJ">#REF!</definedName>
    <definedName name="voice_days" localSheetId="8">#REF!</definedName>
    <definedName name="voice_days">#REF!</definedName>
    <definedName name="voice_days_per_month">#REF!</definedName>
    <definedName name="voice_days1">#REF!</definedName>
    <definedName name="vollkonsolidierung">#REF!</definedName>
    <definedName name="vrata_dvorište" localSheetId="3">#REF!</definedName>
    <definedName name="vrata_dvorište" localSheetId="7">#REF!</definedName>
    <definedName name="vrata_dvorište" localSheetId="8">#REF!</definedName>
    <definedName name="vrata_dvorište" localSheetId="9">#REF!</definedName>
    <definedName name="vrata_dvorište" localSheetId="10">#REF!</definedName>
    <definedName name="vrata_dvorište">#REF!</definedName>
    <definedName name="vrata_teh_prost" localSheetId="3">#REF!</definedName>
    <definedName name="vrata_teh_prost" localSheetId="7">#REF!</definedName>
    <definedName name="vrata_teh_prost" localSheetId="8">#REF!</definedName>
    <definedName name="vrata_teh_prost" localSheetId="9">#REF!</definedName>
    <definedName name="vrata_teh_prost" localSheetId="10">#REF!</definedName>
    <definedName name="vrata_teh_prost">#REF!</definedName>
    <definedName name="vrata_terasa" localSheetId="3">#REF!</definedName>
    <definedName name="vrata_terasa" localSheetId="7">#REF!</definedName>
    <definedName name="vrata_terasa" localSheetId="8">#REF!</definedName>
    <definedName name="vrata_terasa" localSheetId="9">#REF!</definedName>
    <definedName name="vrata_terasa" localSheetId="10">#REF!</definedName>
    <definedName name="vrata_terasa">#REF!</definedName>
    <definedName name="vrata_unutarnja" localSheetId="3">#REF!</definedName>
    <definedName name="vrata_unutarnja" localSheetId="7">#REF!</definedName>
    <definedName name="vrata_unutarnja" localSheetId="8">#REF!</definedName>
    <definedName name="vrata_unutarnja" localSheetId="9">#REF!</definedName>
    <definedName name="vrata_unutarnja" localSheetId="10">#REF!</definedName>
    <definedName name="vrata_unutarnja">#REF!</definedName>
    <definedName name="VRSTA_SIT" localSheetId="7">'[15]Osn-Pod'!#REF!</definedName>
    <definedName name="VRSTA_SIT" localSheetId="9">'[15]Osn-Pod'!#REF!</definedName>
    <definedName name="VRSTA_SIT" localSheetId="10">'[15]Osn-Pod'!#REF!</definedName>
    <definedName name="VRSTA_SIT">'[16]Osn-Pod'!#REF!</definedName>
    <definedName name="vtr_elektr" localSheetId="7">'[70]3_EL'!#REF!</definedName>
    <definedName name="vtr_elektr" localSheetId="9">'[70]3_EL'!#REF!</definedName>
    <definedName name="vtr_elektr" localSheetId="10">'[70]3_EL'!#REF!</definedName>
    <definedName name="vtr_elektr">'[71]3_EL'!#REF!</definedName>
    <definedName name="w" localSheetId="1">[10]Proračun!#REF!</definedName>
    <definedName name="w" localSheetId="7">[10]Proračun!#REF!</definedName>
    <definedName name="w" localSheetId="8">[10]Proračun!#REF!</definedName>
    <definedName name="w" localSheetId="9">[10]Proračun!#REF!</definedName>
    <definedName name="w" localSheetId="10">[10]Proračun!#REF!</definedName>
    <definedName name="w" localSheetId="0">[10]Proračun!#REF!</definedName>
    <definedName name="w">[10]Proračun!#REF!</definedName>
    <definedName name="WACC">'[33]DCF-Calculation'!$G$71</definedName>
    <definedName name="Waehrung" localSheetId="8">#REF!</definedName>
    <definedName name="Waehrung">#REF!</definedName>
    <definedName name="Währung">'[8]Parameter '!$L$7</definedName>
    <definedName name="Währungsfaktor" localSheetId="8">#REF!</definedName>
    <definedName name="Währungsfaktor">#REF!</definedName>
    <definedName name="währungsfaktor2" localSheetId="8">#REF!</definedName>
    <definedName name="währungsfaktor2">#REF!</definedName>
    <definedName name="Web_hosting_.Demand" localSheetId="8">#REF!</definedName>
    <definedName name="Web_hosting_.Demand">#REF!</definedName>
    <definedName name="Web_hosting_.Revenues">#REF!</definedName>
    <definedName name="wechselkurs">#REF!</definedName>
    <definedName name="wechselkurs_vj">#REF!</definedName>
    <definedName name="wechselkurs1">#REF!</definedName>
    <definedName name="wechselkurs10">#REF!</definedName>
    <definedName name="wechselkurs2">#REF!</definedName>
    <definedName name="wechselkurs3">#REF!</definedName>
    <definedName name="wechselkurs4">#REF!</definedName>
    <definedName name="wechselkurs5">#REF!</definedName>
    <definedName name="wechselkurs6">#REF!</definedName>
    <definedName name="wechselkurs7">#REF!</definedName>
    <definedName name="wechselkurs8">#REF!</definedName>
    <definedName name="wechselkurs9">#REF!</definedName>
    <definedName name="wholesale.dialup.tariff">#REF!</definedName>
    <definedName name="wholesale.dialup.usage">#REF!</definedName>
    <definedName name="Wholesale.VoIP.mins">#REF!</definedName>
    <definedName name="Wholesale.VoIP.rev">#REF!</definedName>
    <definedName name="Workbook.Author">#REF!</definedName>
    <definedName name="Workbook.Authors_Email_Address">#REF!</definedName>
    <definedName name="Workbook.Objective">#REF!</definedName>
    <definedName name="Workbook.Status">#REF!</definedName>
    <definedName name="Workbook.Title">#REF!</definedName>
    <definedName name="Workbook.Version">#REF!</definedName>
    <definedName name="WPHR">[9]costs!$C$544:$C$561</definedName>
    <definedName name="wrede" localSheetId="8">#REF!</definedName>
    <definedName name="wrede">#REF!</definedName>
    <definedName name="wrn.Capacity._.Calculations._.for._.FM3." localSheetId="7" hidden="1">{#N/A,#N/A,TRUE,"Report"}</definedName>
    <definedName name="wrn.Capacity._.Calculations._.for._.FM3." localSheetId="8" hidden="1">{#N/A,#N/A,TRUE,"Report"}</definedName>
    <definedName name="wrn.Capacity._.Calculations._.for._.FM3." localSheetId="9" hidden="1">{#N/A,#N/A,TRUE,"Report"}</definedName>
    <definedName name="wrn.Capacity._.Calculations._.for._.FM3." localSheetId="10" hidden="1">{#N/A,#N/A,TRUE,"Report"}</definedName>
    <definedName name="wrn.Capacity._.Calculations._.for._.FM3." hidden="1">{#N/A,#N/A,TRUE,"Report"}</definedName>
    <definedName name="wsqdw" localSheetId="3">#REF!</definedName>
    <definedName name="wsqdw" localSheetId="7">#REF!</definedName>
    <definedName name="wsqdw" localSheetId="8">#REF!</definedName>
    <definedName name="wsqdw" localSheetId="9">#REF!</definedName>
    <definedName name="wsqdw" localSheetId="10">#REF!</definedName>
    <definedName name="wsqdw">#REF!</definedName>
    <definedName name="X" localSheetId="3">#REF!</definedName>
    <definedName name="X" localSheetId="7">#REF!</definedName>
    <definedName name="X" localSheetId="8">#REF!</definedName>
    <definedName name="X" localSheetId="9">#REF!</definedName>
    <definedName name="X" localSheetId="10">#REF!</definedName>
    <definedName name="X">#REF!</definedName>
    <definedName name="X25.contract.churn.prop">#REF!</definedName>
    <definedName name="XI" localSheetId="3">#REF!</definedName>
    <definedName name="XI" localSheetId="7">#REF!</definedName>
    <definedName name="XI" localSheetId="8">#REF!</definedName>
    <definedName name="XI" localSheetId="9">#REF!</definedName>
    <definedName name="XI" localSheetId="10">#REF!</definedName>
    <definedName name="XI">#REF!</definedName>
    <definedName name="XII" localSheetId="3">#REF!</definedName>
    <definedName name="XII" localSheetId="7">#REF!</definedName>
    <definedName name="XII" localSheetId="8">#REF!</definedName>
    <definedName name="XII" localSheetId="9">#REF!</definedName>
    <definedName name="XII" localSheetId="10">#REF!</definedName>
    <definedName name="XII">#REF!</definedName>
    <definedName name="XIII" localSheetId="3">#REF!</definedName>
    <definedName name="XIII" localSheetId="7">#REF!</definedName>
    <definedName name="XIII" localSheetId="8">#REF!</definedName>
    <definedName name="XIII" localSheetId="9">#REF!</definedName>
    <definedName name="XIII" localSheetId="10">#REF!</definedName>
    <definedName name="XIII">#REF!</definedName>
    <definedName name="XIV" localSheetId="3">#REF!</definedName>
    <definedName name="XIV" localSheetId="7">#REF!</definedName>
    <definedName name="XIV" localSheetId="8">#REF!</definedName>
    <definedName name="XIV" localSheetId="9">#REF!</definedName>
    <definedName name="XIV" localSheetId="10">#REF!</definedName>
    <definedName name="XIV">#REF!</definedName>
    <definedName name="XPAT">[9]costs!$C$562</definedName>
    <definedName name="XV" localSheetId="3">#REF!</definedName>
    <definedName name="XV" localSheetId="7">#REF!</definedName>
    <definedName name="XV" localSheetId="8">#REF!</definedName>
    <definedName name="XV" localSheetId="9">#REF!</definedName>
    <definedName name="XV" localSheetId="10">#REF!</definedName>
    <definedName name="XV">#REF!</definedName>
    <definedName name="xx" localSheetId="1">'[1]PRORAČUN GUBITAKA'!#REF!</definedName>
    <definedName name="xx" localSheetId="8">'[1]PRORAČUN GUBITAKA'!#REF!</definedName>
    <definedName name="xx" localSheetId="0">'[1]PRORAČUN GUBITAKA'!#REF!</definedName>
    <definedName name="xx">'[1]PRORAČUN GUBITAKA'!#REF!</definedName>
    <definedName name="XXX" localSheetId="3">#REF!</definedName>
    <definedName name="XXX" localSheetId="8">#REF!</definedName>
    <definedName name="XXX">#REF!</definedName>
    <definedName name="xyz" localSheetId="7">#REF!</definedName>
    <definedName name="xyz" localSheetId="8">#REF!</definedName>
    <definedName name="xyz" localSheetId="9">#REF!</definedName>
    <definedName name="xyz" localSheetId="10">#REF!</definedName>
    <definedName name="xyz">#REF!</definedName>
    <definedName name="y" localSheetId="3">#REF!</definedName>
    <definedName name="y" localSheetId="1">#REF!</definedName>
    <definedName name="y" localSheetId="7">#REF!</definedName>
    <definedName name="y" localSheetId="8">#REF!</definedName>
    <definedName name="y" localSheetId="9">#REF!</definedName>
    <definedName name="y" localSheetId="10">#REF!</definedName>
    <definedName name="y" localSheetId="0">#REF!</definedName>
    <definedName name="y">#REF!</definedName>
    <definedName name="year" localSheetId="8">#REF!</definedName>
    <definedName name="year">#REF!</definedName>
    <definedName name="year_number" localSheetId="8">#REF!</definedName>
    <definedName name="year_number">#REF!</definedName>
    <definedName name="years">#REF!</definedName>
    <definedName name="Yr1CumCF">#REF!</definedName>
    <definedName name="Yr1NetCF">#REF!</definedName>
    <definedName name="Yr2CumCF">#REF!</definedName>
    <definedName name="Yr2NetCF">#REF!</definedName>
    <definedName name="Yr3CumCF">#REF!</definedName>
    <definedName name="Yr3NetCF">#REF!</definedName>
    <definedName name="Yr4CumCF">#REF!</definedName>
    <definedName name="Yr4NetCF">#REF!</definedName>
    <definedName name="Yr5CumCF">#REF!</definedName>
    <definedName name="Yr5NetCF">#REF!</definedName>
    <definedName name="Yr6CumCF">#REF!</definedName>
    <definedName name="Yr6NetCF">#REF!</definedName>
    <definedName name="z" localSheetId="3">#REF!</definedName>
    <definedName name="z" localSheetId="1">#REF!</definedName>
    <definedName name="z" localSheetId="7">#REF!</definedName>
    <definedName name="z" localSheetId="8">#REF!</definedName>
    <definedName name="z" localSheetId="9">#REF!</definedName>
    <definedName name="z" localSheetId="10">#REF!</definedName>
    <definedName name="z" localSheetId="0">#REF!</definedName>
    <definedName name="z">#REF!</definedName>
    <definedName name="ZA_ISPLATU" localSheetId="8">#REF!</definedName>
    <definedName name="ZA_ISPLATU">#REF!</definedName>
    <definedName name="ZAGLAVLJE" localSheetId="8">#REF!</definedName>
    <definedName name="ZAGLAVLJE">#REF!</definedName>
    <definedName name="ZAGLAVLJE_1">#REF!</definedName>
    <definedName name="ZAP" localSheetId="7">'[15]Osn-Pod'!#REF!</definedName>
    <definedName name="ZAP" localSheetId="9">'[15]Osn-Pod'!#REF!</definedName>
    <definedName name="ZAP" localSheetId="10">'[15]Osn-Pod'!#REF!</definedName>
    <definedName name="ZAP">'[16]Osn-Pod'!#REF!</definedName>
    <definedName name="Zeitfaktor" localSheetId="8">#REF!</definedName>
    <definedName name="Zeitfaktor">#REF!</definedName>
    <definedName name="ZEM" localSheetId="3">#REF!</definedName>
    <definedName name="ZEM" localSheetId="7">#REF!</definedName>
    <definedName name="ZEM" localSheetId="8">#REF!</definedName>
    <definedName name="ZEM" localSheetId="9">#REF!</definedName>
    <definedName name="ZEM" localSheetId="10">#REF!</definedName>
    <definedName name="ZEM">#REF!</definedName>
    <definedName name="Zem_16.2." localSheetId="7">'[48]16. Prometnice'!$G$130</definedName>
    <definedName name="Zem_16.2." localSheetId="9">'[48]16. Prometnice'!$G$130</definedName>
    <definedName name="Zem_16.2." localSheetId="10">'[48]16. Prometnice'!$G$130</definedName>
    <definedName name="Zem_16.2.">'[49]16. Prometnice'!$G$130</definedName>
    <definedName name="ZEM1" localSheetId="3">#REF!</definedName>
    <definedName name="ZEM1" localSheetId="1">#REF!</definedName>
    <definedName name="ZEM1" localSheetId="7">#REF!</definedName>
    <definedName name="ZEM1" localSheetId="8">#REF!</definedName>
    <definedName name="ZEM1" localSheetId="9">#REF!</definedName>
    <definedName name="ZEM1" localSheetId="10">#REF!</definedName>
    <definedName name="ZEM1" localSheetId="0">#REF!</definedName>
    <definedName name="ZEM1">#REF!</definedName>
    <definedName name="ZEM2" localSheetId="3">#REF!</definedName>
    <definedName name="ZEM2" localSheetId="1">#REF!</definedName>
    <definedName name="ZEM2" localSheetId="7">#REF!</definedName>
    <definedName name="ZEM2" localSheetId="8">#REF!</definedName>
    <definedName name="ZEM2" localSheetId="9">#REF!</definedName>
    <definedName name="ZEM2" localSheetId="10">#REF!</definedName>
    <definedName name="ZEM2" localSheetId="0">#REF!</definedName>
    <definedName name="ZEM2">#REF!</definedName>
    <definedName name="zemeljska" localSheetId="8">#REF!</definedName>
    <definedName name="zemeljska">#REF!</definedName>
    <definedName name="ZEMLJANI_RADOVI" localSheetId="1">#REF!</definedName>
    <definedName name="ZEMLJANI_RADOVI" localSheetId="7">#REF!</definedName>
    <definedName name="ZEMLJANI_RADOVI" localSheetId="8">#REF!</definedName>
    <definedName name="ZEMLJANI_RADOVI" localSheetId="9">#REF!</definedName>
    <definedName name="ZEMLJANI_RADOVI" localSheetId="10">#REF!</definedName>
    <definedName name="ZEMLJANI_RADOVI" localSheetId="0">#REF!</definedName>
    <definedName name="ZEMLJANI_RADOVI">#REF!</definedName>
    <definedName name="zfkukfz" localSheetId="3">#REF!</definedName>
    <definedName name="zfkukfz" localSheetId="7">#REF!</definedName>
    <definedName name="zfkukfz" localSheetId="8">#REF!</definedName>
    <definedName name="zfkukfz" localSheetId="9">#REF!</definedName>
    <definedName name="zfkukfz" localSheetId="10">#REF!</definedName>
    <definedName name="zfkukfz">#REF!</definedName>
    <definedName name="zidarska" localSheetId="8">#REF!</definedName>
    <definedName name="zidarska">#REF!</definedName>
    <definedName name="ZIDARSKI_RADOVI" localSheetId="7">#REF!</definedName>
    <definedName name="ZIDARSKI_RADOVI" localSheetId="8">#REF!</definedName>
    <definedName name="ZIDARSKI_RADOVI" localSheetId="9">#REF!</definedName>
    <definedName name="ZIDARSKI_RADOVI" localSheetId="10">#REF!</definedName>
    <definedName name="ZIDARSKI_RADOVI">#REF!</definedName>
    <definedName name="zidarski_satovi" localSheetId="3">#REF!</definedName>
    <definedName name="zidarski_satovi" localSheetId="7">#REF!</definedName>
    <definedName name="zidarski_satovi" localSheetId="8">#REF!</definedName>
    <definedName name="zidarski_satovi" localSheetId="9">#REF!</definedName>
    <definedName name="zidarski_satovi" localSheetId="10">#REF!</definedName>
    <definedName name="zidarski_satovi">#REF!</definedName>
    <definedName name="zins" localSheetId="8">#REF!</definedName>
    <definedName name="zins">#REF!</definedName>
    <definedName name="ZUFUZFUZF" localSheetId="1">[10]Proračun!#REF!</definedName>
    <definedName name="ZUFUZFUZF" localSheetId="7">[10]Proračun!#REF!</definedName>
    <definedName name="ZUFUZFUZF" localSheetId="8">[10]Proračun!#REF!</definedName>
    <definedName name="ZUFUZFUZF" localSheetId="9">[10]Proračun!#REF!</definedName>
    <definedName name="ZUFUZFUZF" localSheetId="10">[10]Proračun!#REF!</definedName>
    <definedName name="ZUFUZFUZF" localSheetId="0">[10]Proračun!#REF!</definedName>
    <definedName name="ZUFUZFUZF">[10]Proračun!#REF!</definedName>
    <definedName name="zuiol" localSheetId="7">'D. OPREMA PO MJERI'!$A$1:$H$17</definedName>
    <definedName name="zuiol" localSheetId="9">F.RASVJETA!$A$8:$H$24</definedName>
    <definedName name="zuiol" localSheetId="10">H.SIGNALIZACIJA!$A$8:$H$26</definedName>
    <definedName name="ZUPANIJA" localSheetId="8">#REF!</definedName>
    <definedName name="ZUPANIJA">#REF!</definedName>
    <definedName name="zz" localSheetId="3">#REF!</definedName>
    <definedName name="zz" localSheetId="1">#REF!</definedName>
    <definedName name="zz" localSheetId="7">#REF!</definedName>
    <definedName name="zz" localSheetId="8">#REF!</definedName>
    <definedName name="zz" localSheetId="9">#REF!</definedName>
    <definedName name="zz" localSheetId="10">#REF!</definedName>
    <definedName name="zz" localSheetId="0">#REF!</definedName>
    <definedName name="zz">#REF!</definedName>
    <definedName name="zzh" localSheetId="1">'[36]razni '!#REF!</definedName>
    <definedName name="zzh" localSheetId="7">'[47]razni '!#REF!</definedName>
    <definedName name="zzh" localSheetId="8">'[36]razni '!#REF!</definedName>
    <definedName name="zzh" localSheetId="9">'[47]razni '!#REF!</definedName>
    <definedName name="zzh" localSheetId="10">'[47]razni '!#REF!</definedName>
    <definedName name="zzh" localSheetId="0">'[36]razni '!#REF!</definedName>
    <definedName name="zzh">'[36]razni '!#REF!</definedName>
    <definedName name="ž" localSheetId="3">#REF!</definedName>
    <definedName name="ž" localSheetId="1">#REF!</definedName>
    <definedName name="ž" localSheetId="7">#REF!</definedName>
    <definedName name="ž" localSheetId="8">#REF!</definedName>
    <definedName name="ž" localSheetId="9">#REF!</definedName>
    <definedName name="ž" localSheetId="10">#REF!</definedName>
    <definedName name="ž" localSheetId="0">#REF!</definedName>
    <definedName name="ž">#REF!</definedName>
    <definedName name="žbuka_strop" localSheetId="3">#REF!</definedName>
    <definedName name="žbuka_strop" localSheetId="7">#REF!</definedName>
    <definedName name="žbuka_strop" localSheetId="8">#REF!</definedName>
    <definedName name="žbuka_strop" localSheetId="9">#REF!</definedName>
    <definedName name="žbuka_strop" localSheetId="10">#REF!</definedName>
    <definedName name="žbuka_strop">#REF!</definedName>
    <definedName name="ŽUPANIJA" localSheetId="3">#REF!</definedName>
    <definedName name="ŽUPANIJA" localSheetId="7">#REF!</definedName>
    <definedName name="ŽUPANIJA" localSheetId="8">#REF!</definedName>
    <definedName name="ŽUPANIJA" localSheetId="9">#REF!</definedName>
    <definedName name="ŽUPANIJA" localSheetId="10">#REF!</definedName>
    <definedName name="ŽUPANIJ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1" i="54" l="1"/>
  <c r="F109" i="54"/>
  <c r="F103" i="54"/>
  <c r="F98" i="54"/>
  <c r="F93" i="54"/>
  <c r="E178" i="52"/>
  <c r="E180" i="52" s="1"/>
  <c r="B174" i="52"/>
  <c r="A174" i="52"/>
  <c r="B173" i="52"/>
  <c r="A173" i="52"/>
  <c r="B172" i="52"/>
  <c r="A172" i="52"/>
  <c r="B168" i="52"/>
  <c r="A168" i="52"/>
  <c r="F166" i="52"/>
  <c r="F163" i="52"/>
  <c r="F168" i="52" s="1"/>
  <c r="F174" i="52" s="1"/>
  <c r="B158" i="52"/>
  <c r="A158" i="52"/>
  <c r="F156" i="52"/>
  <c r="F154" i="52"/>
  <c r="F152" i="52"/>
  <c r="F150" i="52"/>
  <c r="F148" i="52"/>
  <c r="F146" i="52"/>
  <c r="F144" i="52"/>
  <c r="F142" i="52"/>
  <c r="F140" i="52"/>
  <c r="F138" i="52"/>
  <c r="F136" i="52"/>
  <c r="F133" i="52"/>
  <c r="F131" i="52"/>
  <c r="F128" i="52"/>
  <c r="F125" i="52"/>
  <c r="F122" i="52"/>
  <c r="F158" i="52" s="1"/>
  <c r="F173" i="52" s="1"/>
  <c r="F121" i="52"/>
  <c r="F117" i="52"/>
  <c r="F113" i="52"/>
  <c r="F109" i="52"/>
  <c r="F105" i="52"/>
  <c r="B99" i="52"/>
  <c r="A99" i="52"/>
  <c r="F97" i="52"/>
  <c r="F95" i="52"/>
  <c r="F93" i="52"/>
  <c r="F91" i="52"/>
  <c r="F99" i="52" s="1"/>
  <c r="F172" i="52" s="1"/>
  <c r="F89" i="52"/>
  <c r="B211" i="54"/>
  <c r="B210" i="54"/>
  <c r="B209" i="54"/>
  <c r="B208" i="54"/>
  <c r="B207" i="54"/>
  <c r="B206" i="54"/>
  <c r="B205" i="54"/>
  <c r="B204" i="54"/>
  <c r="B203" i="54"/>
  <c r="B202" i="54"/>
  <c r="F195" i="54"/>
  <c r="F194" i="54"/>
  <c r="F185" i="54"/>
  <c r="F177" i="54"/>
  <c r="F179" i="54" s="1"/>
  <c r="F210" i="54" s="1"/>
  <c r="F170" i="54"/>
  <c r="F169" i="54"/>
  <c r="F166" i="54"/>
  <c r="D164" i="54"/>
  <c r="F164" i="54" s="1"/>
  <c r="D163" i="54"/>
  <c r="F163" i="54" s="1"/>
  <c r="F162" i="54"/>
  <c r="F161" i="54"/>
  <c r="F160" i="54"/>
  <c r="F159" i="54"/>
  <c r="F158" i="54"/>
  <c r="F157" i="54"/>
  <c r="F156" i="54"/>
  <c r="F155" i="54"/>
  <c r="F154" i="54"/>
  <c r="F153" i="54"/>
  <c r="F152" i="54"/>
  <c r="F151" i="54"/>
  <c r="F150" i="54"/>
  <c r="F149" i="54"/>
  <c r="F147" i="54"/>
  <c r="F138" i="54"/>
  <c r="F134" i="54"/>
  <c r="F133" i="54"/>
  <c r="F131" i="54"/>
  <c r="F130" i="54"/>
  <c r="F128" i="54"/>
  <c r="F127" i="54"/>
  <c r="F125" i="54"/>
  <c r="F124" i="54"/>
  <c r="F121" i="54"/>
  <c r="F120" i="54"/>
  <c r="F119" i="54"/>
  <c r="F118" i="54"/>
  <c r="F108" i="54"/>
  <c r="F106" i="54"/>
  <c r="F105" i="54"/>
  <c r="F102" i="54"/>
  <c r="F97" i="54"/>
  <c r="F92" i="54"/>
  <c r="F83" i="54"/>
  <c r="F82" i="54"/>
  <c r="F81" i="54"/>
  <c r="F74" i="54"/>
  <c r="F73" i="54"/>
  <c r="F70" i="54"/>
  <c r="F69" i="54"/>
  <c r="D68" i="54"/>
  <c r="F68" i="54" s="1"/>
  <c r="D65" i="54"/>
  <c r="F65" i="54" s="1"/>
  <c r="F63" i="54"/>
  <c r="D62" i="54"/>
  <c r="F62" i="54" s="1"/>
  <c r="F60" i="54"/>
  <c r="F56" i="54"/>
  <c r="F46" i="54"/>
  <c r="F45" i="54"/>
  <c r="F44" i="54"/>
  <c r="F43" i="54"/>
  <c r="F42" i="54"/>
  <c r="F41" i="54"/>
  <c r="F40" i="54"/>
  <c r="F39" i="54"/>
  <c r="F38" i="54"/>
  <c r="F37" i="54"/>
  <c r="F34" i="54"/>
  <c r="F31" i="54"/>
  <c r="F21" i="54"/>
  <c r="F20" i="54"/>
  <c r="F19" i="54"/>
  <c r="F18" i="54"/>
  <c r="F17" i="54"/>
  <c r="F14" i="54"/>
  <c r="F13" i="54"/>
  <c r="F12" i="54"/>
  <c r="F11" i="54"/>
  <c r="F10" i="54"/>
  <c r="F9" i="54"/>
  <c r="F207" i="54" l="1"/>
  <c r="F197" i="54"/>
  <c r="F211" i="54" s="1"/>
  <c r="F172" i="54"/>
  <c r="F209" i="54" s="1"/>
  <c r="F140" i="54"/>
  <c r="F208" i="54" s="1"/>
  <c r="F48" i="54"/>
  <c r="F50" i="54" s="1"/>
  <c r="F204" i="54" s="1"/>
  <c r="F23" i="54"/>
  <c r="F203" i="54" s="1"/>
  <c r="F85" i="54"/>
  <c r="F206" i="54" s="1"/>
  <c r="F176" i="52"/>
  <c r="F76" i="54"/>
  <c r="F205" i="54" s="1"/>
  <c r="F214" i="54" l="1"/>
  <c r="F392" i="39" l="1"/>
  <c r="F356" i="39"/>
  <c r="F264" i="39"/>
  <c r="F278" i="39"/>
  <c r="F39" i="39"/>
  <c r="F77" i="39"/>
  <c r="K33" i="46"/>
  <c r="I11" i="56"/>
  <c r="I13" i="56"/>
  <c r="F81" i="39"/>
  <c r="F76" i="39"/>
  <c r="F73" i="39"/>
  <c r="F128" i="39"/>
  <c r="F124" i="39"/>
  <c r="F123" i="39"/>
  <c r="F32" i="39"/>
  <c r="F31" i="39"/>
  <c r="F260" i="39"/>
  <c r="F259" i="39"/>
  <c r="F218" i="39"/>
  <c r="F198" i="39"/>
  <c r="F145" i="39"/>
  <c r="F193" i="39"/>
  <c r="F19" i="39"/>
  <c r="F23" i="39"/>
  <c r="I16" i="56"/>
  <c r="I15" i="56"/>
  <c r="I12" i="56"/>
  <c r="F84" i="39" l="1"/>
  <c r="F132" i="39"/>
  <c r="I18" i="56" l="1"/>
  <c r="I17" i="56"/>
  <c r="I14" i="56"/>
  <c r="I19" i="56" s="1"/>
  <c r="I22" i="56" l="1"/>
  <c r="K15" i="47" l="1"/>
  <c r="L25" i="48" l="1"/>
  <c r="L24" i="48"/>
  <c r="L23" i="48"/>
  <c r="L26" i="48" s="1"/>
  <c r="L28" i="48" s="1"/>
  <c r="L22" i="48"/>
  <c r="K22" i="47"/>
  <c r="K21" i="47"/>
  <c r="K20" i="47"/>
  <c r="K16" i="47"/>
  <c r="J28" i="42"/>
  <c r="J27" i="42"/>
  <c r="J26" i="42"/>
  <c r="J25" i="42"/>
  <c r="J19" i="42"/>
  <c r="J18" i="42"/>
  <c r="K41" i="46"/>
  <c r="K40" i="46"/>
  <c r="K39" i="46"/>
  <c r="K24" i="46"/>
  <c r="K20" i="46"/>
  <c r="F63" i="39"/>
  <c r="F59" i="39"/>
  <c r="F55" i="39"/>
  <c r="F46" i="39"/>
  <c r="F45" i="39"/>
  <c r="F37" i="39"/>
  <c r="F27" i="39"/>
  <c r="F383" i="39"/>
  <c r="F373" i="39"/>
  <c r="F372" i="39"/>
  <c r="F371" i="39"/>
  <c r="F370" i="39"/>
  <c r="F369" i="39"/>
  <c r="F368" i="39"/>
  <c r="F367" i="39"/>
  <c r="F366" i="39"/>
  <c r="F365" i="39"/>
  <c r="F354" i="39"/>
  <c r="F353" i="39"/>
  <c r="F340" i="39"/>
  <c r="F339" i="39"/>
  <c r="F342" i="39" s="1"/>
  <c r="F328" i="39"/>
  <c r="F324" i="39"/>
  <c r="F315" i="39"/>
  <c r="F317" i="39" s="1"/>
  <c r="F295" i="39"/>
  <c r="F297" i="39" s="1"/>
  <c r="F287" i="39"/>
  <c r="F289" i="39" s="1"/>
  <c r="F275" i="39"/>
  <c r="F256" i="39"/>
  <c r="F255" i="39"/>
  <c r="F252" i="39"/>
  <c r="F248" i="39"/>
  <c r="F244" i="39"/>
  <c r="F243" i="39"/>
  <c r="F240" i="39"/>
  <c r="F226" i="39"/>
  <c r="F228" i="39" s="1"/>
  <c r="F217" i="39"/>
  <c r="F213" i="39"/>
  <c r="F202" i="39"/>
  <c r="F197" i="39"/>
  <c r="F182" i="39"/>
  <c r="F178" i="39"/>
  <c r="F174" i="39"/>
  <c r="F170" i="39"/>
  <c r="F162" i="39"/>
  <c r="F158" i="39"/>
  <c r="F154" i="39"/>
  <c r="F153" i="39"/>
  <c r="F149" i="39"/>
  <c r="F144" i="39"/>
  <c r="F109" i="39"/>
  <c r="F105" i="39"/>
  <c r="F97" i="39"/>
  <c r="F93" i="39"/>
  <c r="F220" i="39" l="1"/>
  <c r="K42" i="46"/>
  <c r="F111" i="39"/>
  <c r="F302" i="39"/>
  <c r="F304" i="39" s="1"/>
  <c r="F99" i="39"/>
  <c r="F48" i="39"/>
  <c r="F330" i="39"/>
  <c r="F332" i="39" s="1"/>
  <c r="K23" i="47"/>
  <c r="K17" i="47"/>
  <c r="F204" i="39"/>
  <c r="F375" i="39"/>
  <c r="K26" i="47" l="1"/>
  <c r="K21" i="46" l="1"/>
  <c r="F384" i="39" l="1"/>
  <c r="F386" i="39" s="1"/>
  <c r="B375" i="39"/>
  <c r="F336" i="39"/>
  <c r="F390" i="39" l="1"/>
  <c r="K36" i="46" l="1"/>
  <c r="K27" i="46"/>
  <c r="K44" i="46" l="1"/>
  <c r="B317" i="39" l="1"/>
  <c r="F276" i="39"/>
  <c r="F65" i="39" l="1"/>
  <c r="F67" i="39" l="1"/>
  <c r="F134" i="39" l="1"/>
  <c r="J29" i="42"/>
  <c r="J21" i="42" l="1"/>
  <c r="J31" i="42" l="1"/>
  <c r="F221" i="39"/>
  <c r="F184" i="39"/>
  <c r="F183" i="39"/>
  <c r="F152" i="39"/>
  <c r="F151" i="39"/>
  <c r="F150" i="39"/>
  <c r="F143" i="39"/>
  <c r="F142" i="39"/>
  <c r="B39" i="39"/>
  <c r="F164" i="39" l="1"/>
  <c r="F185" i="39"/>
  <c r="F266" i="39" l="1"/>
</calcChain>
</file>

<file path=xl/sharedStrings.xml><?xml version="1.0" encoding="utf-8"?>
<sst xmlns="http://schemas.openxmlformats.org/spreadsheetml/2006/main" count="1985" uniqueCount="1385">
  <si>
    <t>NAZIV I ADRESA PROJEKTNOG UREDA/TVRTKE:</t>
  </si>
  <si>
    <t>TISSA &amp; Partners d.o.o.</t>
  </si>
  <si>
    <t>Rade Končara 1A, 52440 Poreč, Hrvatska</t>
  </si>
  <si>
    <t>OIB: 76962748327</t>
  </si>
  <si>
    <t>tel. 052/431552</t>
  </si>
  <si>
    <t>Investitor:</t>
  </si>
  <si>
    <t>Aminess Novigrad</t>
  </si>
  <si>
    <t>Građevina:</t>
  </si>
  <si>
    <t>1111_EMONIA</t>
  </si>
  <si>
    <t>Lokacija građevine:</t>
  </si>
  <si>
    <t>Novgrad</t>
  </si>
  <si>
    <t>Stupanj razrade:  TENDER INTERIJER</t>
  </si>
  <si>
    <t>Projektant:</t>
  </si>
  <si>
    <t>ind.diz. Višen Slamar</t>
  </si>
  <si>
    <t>dipl.ing.arh. Nina Štifanić</t>
  </si>
  <si>
    <t>Zajednička oznaka projekta:</t>
  </si>
  <si>
    <t>1111-02/25-TD</t>
  </si>
  <si>
    <t>Datum:</t>
  </si>
  <si>
    <t>Veljača 2025.</t>
  </si>
  <si>
    <t>OPĆI UVJETI</t>
  </si>
  <si>
    <t>Sve radove izvesti prema opisu pojedinih stavaka troškovnika i uvodnih općih opisa pojedinih grupa radova. Za sve radove treba primjenjivati tehničke propise, građ. norme, a upotrebljeni materijal, koji izvođač dobavlja i ugrađuje, mora odgovarati standardima (HRN).</t>
  </si>
  <si>
    <t xml:space="preserve"> Izvedba radova treba biti prema nacrtima, općim uvjetima i opisu radova, detaljima i prema pravilima zanata. Eventualna odstupanja treba prethodno dogovoriti s nadzornim inženjerom i projektantom za svaki pojedini slučaj.</t>
  </si>
  <si>
    <t>Svi radovi koji zahtjevaju radionički nacrt, Izvođač je dužan uzeti u obzir sve okolne konstrukcije ili građevne dijelove koji su sastavni dio cjeline te dati rješenje njegovog spajanj ili oslanjanja/prihvaćanja i ukoliko to nije predviđeno projektom ili detaljem. Sve to uključeno i sadržano u jediničnoj cijeni osnovne konstrukcije.</t>
  </si>
  <si>
    <t xml:space="preserve">Sve mjere u planovima provjeriti u naravi. Svu kontrolu vršiti bez posebne naplate. Tolerancije mjera izvedenih radova određene su uzancama zanata, odnosno prema odluci projektanta i nadzorne službe. </t>
  </si>
  <si>
    <t>Sva odstupanja od dogovorenih tolerantnih mjera dužan je izvođač otkloniti o svom trošku. To vrijedi za sve vrste radova, kao što su građevinski, obrtnički i montažerski, opremanje i ostali radovi.</t>
  </si>
  <si>
    <t>Eventulane promjene pojedinih projektnih rješenja zbog ekonomičnosti izvedbe, izvođač je dužan na voj prijedlog, o svom trošku, izraditi kompletnu izvedbenu dokumentaciju promijenjenog dijela i dati na odobrenje nadzornom inženjeru i projektantu. Pod kompletnom izradom dokumentacije smatra se, osim izrade građevinskih nacrta, i projekti instalacija i opreme sa svim pripadajućim troškovnicima i proračunima onog dijela koji se mjenja. Izvođač je dužan voditi i naročitu pažnju o opremi objekata, a završni kvalitet radova mora udovoljavati svim zahtjevima projekta opreme.</t>
  </si>
  <si>
    <t>PRIPREMNI RADOVI</t>
  </si>
  <si>
    <t xml:space="preserve">Izvođač je dužan prije početka radova sprovesti sve pripremne radove i kontrolu svih mjera na gradilištu, da se izvođenje može nesmetano odvijati. U tu svrhu izvođač je dužan detaljno proučiti investiciono tehničku dokumentaciju, te izvršiti potrebne računske kontrole. </t>
  </si>
  <si>
    <t>Potrebno je proučiti sve tehnologije izvedbe pojedinih radova radi optimalne organizacije građenja, nabavke materijala, kalkulacije i sl.</t>
  </si>
  <si>
    <t xml:space="preserve">Izvođač i njegovi kooperanti dužni su svaki dio investiciono tehničke dokumentacije pregledati, te dati primjedbe na eventualne tehničke  probleme koji bi mogli prouzročiti slabiji kvalitet, postojnost ugrađenih elemenata ili druge štete. U protivnom biti će dužan ovakve štete sanirati o svom trošku. </t>
  </si>
  <si>
    <t>Naročitu pažnju kod toga treba posvetiti usaglašavanju građevinskih i instalaterskih nacrta. Ako ustanovi neke razlike u mjerama, nedostatke ili pogreške u podlogama, dužan je pravovremeno obavijestiti nadzornog inženjera i odgovornog projektanta, te zatražiti rješenja.</t>
  </si>
  <si>
    <t>UREĐENJE GRADILIŠTA</t>
  </si>
  <si>
    <t>Uređenje gradilišta dužan je izvođač izvesti prema shemi organizacije gradilišta koju je obavezan dostaviti uz ponudu. U organizaciji gradilišta izvođač je dužan uz ostalo posebno predvidjeti:</t>
  </si>
  <si>
    <t>-  prostorije za svoje kancelarije,
- gradilište osigurati ogradom ili drugim posebnim elementima za sigurnost ljudi za zaštitu prometa i objektata,</t>
  </si>
  <si>
    <t>- postaviti natpisnu ploču  od cca 3,5 x 2,5 metra,
- osigurati zaštitu vrijednih postojećih stabala, prema projektu vanjskog uređenja,
- postaviti potreban broj urednih skladišta, pomoćnih radnih prostorija, nadstrešnica, odrediti i urediti prometne i parkirne površine za radne i teretne automobile, opremu, građevinske strojeve  i sl., te opremu i objekte za rastresiti i habasti građ.  materijal,</t>
  </si>
  <si>
    <t>-  Izvođač je dužan gradilište sa svim prostorijama i cijelim inventarom redovito održavati i čistiti,
-  Sve materijale izvođač mora redovito i pravovremeno dobaviti da ne dođe do bilo kakvog zastoja gradnje.
- Izvođač je dužan gradilište sa svim prostorijama i cijelim inventarom nakon izvedbe svih radova generlano očistiti; sa pranjem, čišćenjem svih podova, opločenja, bravarije, sa čišćenjem okova, ostakljenja, pregrada i bazena. Uključivo sa odnosom i odvozom smeća.</t>
  </si>
  <si>
    <t>U kalkulacije izvođač mora prema ponuđenim radovima uračunati ili posebno ponuditi eventualne zaštite za zimski period kišu ili sl.
-  Izvođač je dužan svu površinsku vodu u granicama gradilišta na svim nižim nivoima redovito odstranjivati odnosno nasipavati,
-  Na gradilištu mora postojati permanentna čuvarska služba za cijelo vrijeme trajanja gradnje također uračunata u faktor,</t>
  </si>
  <si>
    <t>-  Gradilište mora biti po noći dobro osvjetljeno,
-  Sve otpadne matreijele  (šuta, lomovi, mort, ambalaža i sl.) treba odmah odvesti. Troškove treba ukalkulirati u režiju i faktor. Ukoliko se isti neće izvršavati  investitor ima pravo čišćenja i odvoz otpada povjeriti drugome, a na teret izvođača radova,</t>
  </si>
  <si>
    <t>Izvođač je dužan uz shemu organizacije gradilišta dostaviti i spisak sve mehanizacije i opreme koja će biti na raspolaganju gradilišta, te satnice za rad i upotrebu svakog stroja,
Izvođač je dužan bez posebne naplate osigurati investitoru i projektantu potrebnu pomoć kod obilaska gradilišta i nadzora, uzimanju uzoraka i sl., potrebnim pomagalima i ljudima.</t>
  </si>
  <si>
    <t>Na gradilištu moraju biti poduzete sve HTZ mjere prema postojećim propisima.
Izvođač je dužan po završetku radova gradilište kompletno očistiti, skinuti i odvesti sve nasipe, betonske podloge, temelje strojeva, radnih i pomoćnih prostorija i drugo do zdrave zemlje da se može pristupiti hortikulturnom uređenju.</t>
  </si>
  <si>
    <t>Jedinična cijena mora sadržavati:</t>
  </si>
  <si>
    <t>A/</t>
  </si>
  <si>
    <t>MATERIJAL</t>
  </si>
  <si>
    <t>Pod tim nazivom se podrazumjeva cijena materijala tj. dobavna cijena i to kako glavnog materijala, tako i pomoćnog, veznog materijala i sl.</t>
  </si>
  <si>
    <t>U cijenu materijala uključena je i cijena transportnih troškova bez obzira na prijevozno sredstvo sa svim prijenosima, utovarima i istovarima, te uskladištenje i čuvanje na gradilištu od unošenja (prebacivanje, zaštita i sl.), kao i davanje potrebnih uzoraka.</t>
  </si>
  <si>
    <t>Uskladištenje materijala treba provesti tako da materijal bude osiguran od vlaženja i lomova, jer se samo neoštećen i kvalitetan smije ugrađivati. Ovo se odnosi na sve gotove prefabrikate, obrtničke proizvode i materijal za obrtničke radove. Vezna sredstva također moraju biti prvorazredna. Cement, opeka, kameni agregat, pijesak, bitumen i sl. treba ispitati prema važećim tehničkim propisima i atesete predočiti nadzornom inženjeru.</t>
  </si>
  <si>
    <t>B/</t>
  </si>
  <si>
    <t>RAD</t>
  </si>
  <si>
    <r>
      <t xml:space="preserve">U kalkulaciji rada treba uključiti sav rad, kako glavni tako i pomoćni, te sav unutarnji transport (prijenose, prijevote, utovare , sitovare) do gradilišta, sa gradilišta i na gradilište, kao i </t>
    </r>
    <r>
      <rPr>
        <b/>
        <u/>
        <sz val="8"/>
        <rFont val="Arial"/>
        <family val="2"/>
      </rPr>
      <t>čišćenje prostora u tijeku radova te odvoz šute i viška materijala s gradilišta</t>
    </r>
    <r>
      <rPr>
        <b/>
        <sz val="8"/>
        <rFont val="Arial"/>
        <family val="2"/>
      </rPr>
      <t xml:space="preserve">. </t>
    </r>
  </si>
  <si>
    <t>Ujedno treba uključiti sav rad oko zaštite gotovih konstrukcija i dijelova objekta od štetnog utjecaja vrućine, hladnoće i sl.</t>
  </si>
  <si>
    <t>C/</t>
  </si>
  <si>
    <t xml:space="preserve">  SKELE</t>
  </si>
  <si>
    <t xml:space="preserve">Sve vrste skele bez obzira na visinu ulaze u jediničnu cijenu pojedinog rada. </t>
  </si>
  <si>
    <t>Skela mora biti na vrijeme postavljena kako ne bi nastao zastoj u radu. 
Skele moraju biti u skladu s propisima ZNR. Iskopane rovove treba u načelu podupirati ako su dubine preko jednog metra. Osim toga, treba ukalkulirati sve potrebne zaštitne ograde, te rampe i mostove za prijevoz  materijala po gradnji.</t>
  </si>
  <si>
    <t>I za radove demontaže i rušenja te zemljane i ostale radove treba osigurati sve potrebne skele, izvršiti sva potreban podupiranja, da bi se spriječilo eventulano rušenje ili zarušavanje.</t>
  </si>
  <si>
    <t>D/</t>
  </si>
  <si>
    <t xml:space="preserve"> OPLATA</t>
  </si>
  <si>
    <t>Kod izrade oplate predviđeno je podupiranje, uklještenja, te postave i skidanje iste. U cijenu ulazi kvašenje oplate prije betoniranja, kao i mazanje limenih kalupa i sl.</t>
  </si>
  <si>
    <t>Po završetku betoniranja, sva se oplata nakon određenog vremena mora očistiti i sortirati.</t>
  </si>
  <si>
    <t xml:space="preserve">E/ </t>
  </si>
  <si>
    <t xml:space="preserve"> OBRAČUN</t>
  </si>
  <si>
    <t>Ukoliko nije u pojedinoj stavci dat način obračuna radova, treba se u svemu pridržavati prosječnih normi u građevinarstvu.</t>
  </si>
  <si>
    <t>F/</t>
  </si>
  <si>
    <t xml:space="preserve"> ZIMSKI I LJETNI RAD</t>
  </si>
  <si>
    <t>Ukoliko je u ugovoreni termin izvršenja objekta uključen i zimski odnosno ljetni period, to se neće posebno izvoditelju priznavati na ime naknade, već sve mora biti uključeno u jediničnu cijenu. Za vrijeme zime građevina se mora zaštititi. Svi eventualno smrznuti dijelovi moraju se ukloniti i izvesti ponovno bez bilo kakve naplate.</t>
  </si>
  <si>
    <t>Ukoliko je temperatura niža od temperature, pri kojoj je dozvoljen određeni rad, a investitor ipak traži da se radovi izvode, izvoditelj ima pravo računati naknadu po važećoj normi ali u tom slučaju izvoditelj snosi punu odgovornost za ispravnost i kvalitetu izvedenih radova.</t>
  </si>
  <si>
    <t>To isto vrijedi i za zaštitu radova tokom ljeta od prebrzog sušenja uslijed visoke temperature. Ukoliko dođe do kašnjenja u dinamici krivnjom izvoditelja, dodatne troškove pri radu na niskim temperaturama snosi izvoditelj.</t>
  </si>
  <si>
    <t>G/</t>
  </si>
  <si>
    <t xml:space="preserve"> FAKTORI</t>
  </si>
  <si>
    <t>Na jediničnu cijenu radne snage izvoditelj ima pravo zaračunati faktor prema postojećim gospodarskim instrumentima na osnovu zakonskih propisa.</t>
  </si>
  <si>
    <t>Povrh toga izvođač će faktorom obuhvatiti i slijedeće radove, koji se neće zasebno obračunavati kao naknadni rad, i to:</t>
  </si>
  <si>
    <t>* kompletnu režiju gradilišta, uključujući dizalice, mostove, svu potrebnu mehanizaciju i sl. te plaće tehničkog, administrativnog, čuvarskog i pomoćnog osoblja zaposlenog na gradilištu</t>
  </si>
  <si>
    <t>* pripomoć obrtnicima i instalaterima kojima treba osigurati prostoriju za smještaj alata i pohranu materijala, ustupanje radne snage za dubljenje, probijanje i bušenje, te popravak žbuke nakon završenih keramičarkih, kamenarskih, parketarskih, stolarskih i bravarskih, limarskih, a prije soboslikarskih - ličilačkih radova. Izvođač građevinskih radova dužan je obrtnicima i instalaterima dati posebne skele za radove na visini većoj od 2m.</t>
  </si>
  <si>
    <t>* izvedbu privremenih pristupnih puteva u okviru gradilišta</t>
  </si>
  <si>
    <t>* sva ispitivanja materijala i svi troškovi u vezi s dobavljanjem potrebnih atesta</t>
  </si>
  <si>
    <t>* uskladištenje materijala i elemenata za obrtničke i instalaterske radove do njihove ugradbe,</t>
  </si>
  <si>
    <t>* uređenje gradilišta po završetku rada, sa otklanjanjem svih otpadaka, šute, ostataka građevnog materijala, inventara, pomoćnih objekata, uklanjanje ograda te poravnanje terena, krpanje žbuke, popravak obojenih plohza te svi popravci oštećenja koja su nastala tokom gradnje, a trebaju se obaviti u garantnom roku, itd.</t>
  </si>
  <si>
    <t>* čišćenje gradilišta od blata i odvođenje oborinske vode</t>
  </si>
  <si>
    <t>* obračunska cijena koju izvođač nudi po pojedinim stavkama troškovnika treba nuditi po principu ''ključ u ruke''.</t>
  </si>
  <si>
    <t>H/</t>
  </si>
  <si>
    <t xml:space="preserve"> NAKNADNI RADOVI</t>
  </si>
  <si>
    <t>Za naknadne radove čiji opisi se ne nalaze u troškovniku, a koji se imaju izvesti po nalogu nadzornog inženjera, obračun se vrši po stvarnim troškovima rada i materijala.</t>
  </si>
  <si>
    <t>Za naknadne radove čiji se opisi nalaze u ugovornom troškovniku primjenjivati će se ugovorne jedinične cijene.</t>
  </si>
  <si>
    <t>Sva odstupanja stvarno izvedenih količina u odnosu na količine predviđene projektantskim troškovima (+ ili -) obračunati će se prema stvarno izvršenim radovima što će se sporazumno rješiti između predstavnika izvođača i nadzornog inženjera odnosno investitora.</t>
  </si>
  <si>
    <t>Svaka grupa radova u troškovniku ima svoje opće uvjete koji SU SASTAVNI DIO SVAKE POJEDINE STAVKE. Sve što je navedeno u njima, a nije u pojedinačnom opisu stavke smatra se uključenim u jediničnu cijenu.</t>
  </si>
  <si>
    <t>PROJEKTNA DOKUMENTACIJA (nacrti, opisi, specifikacije i sl.)</t>
  </si>
  <si>
    <t>izrađeni su u tiskanim, uvezenim i ovjerenim trajnim kopijama - originalni elaborati projekta, a njihove kopije pohranjenej su i na elektronskom mediju. U slučaju proturječja u njihovom sadržaju, tiskane trajne kopije ovjerenog projekta smatrati će se mjerodavnim.</t>
  </si>
  <si>
    <t>GRAĐEVINSKO I OBRTNIČKI RADOVI</t>
  </si>
  <si>
    <t>DEMONTAŽE, RUŠENJA I PRIPREMNI RADOVI</t>
  </si>
  <si>
    <t>Opći uvjeti</t>
  </si>
  <si>
    <t xml:space="preserve">Radovima na rušenju i demontažama mora se prići s velikim oprezom, sa svim potrebnim osiguranjima objekta i mjerama zaštite okoliša i štetnog utjecaja na okolne objekte. </t>
  </si>
  <si>
    <t>Izvođač je dužan naročito prekontrolirati sve mjere i nakon radova rušenja, naročito u onim dijelovima objekta gdje se mjere nisu mogle uzeti prije početka rušenja određenih dijelova prostora kao što su pregradni i nosivi zidovi bez otvora, žbuke, dijelovi konstrukcija, betonsk i dr.podloge i ostalo.</t>
  </si>
  <si>
    <t>Za tu vrstu radova potrebno je imati odgovarajuću strukturu radne snage  za osiguranje  podupiranja, izradu zaštitnih ograda, te stalnu kontrolu na mjestima gdje se rušenje i demontaža obavlja. 
Radove treba izvesti prema PROJEKTU UKLANJANJA POSTOJEĆE GRAĐEVINE, prema fazama navedenim u projektu, od vrha do temelja.
Radove izvesti prema slijedećim zakonima i pravilnicima:</t>
  </si>
  <si>
    <t>1.  Zakon o zaštiti okoliša .............(N.N. 82/94.)
2.  Zakon o zaštiti od buke......... ...(NN br. 30/09).
3.  Zakon o otpadu...................      (N.n. 34/95.)
4.  Pravilnik o sadržaju plana zaštite od požara (N.n. 35/94.)
5.  Zakon o zaštiti na radu (N.n. 59/1996, 94/1996, 114/2003, 86/2008 i 75/2009.)</t>
  </si>
  <si>
    <t>6.  Pravilnik o zaštiti na radu u graditeljstvu (Sl. List 42/68, 45/68)
7.  Pravilnik o zaštiti na pri utovaru I istovaru tereTA (NN 49/86)
7.  Pravilnik o zaštiti na radu pri korištenju električne energije (NN9/87) 
8.  Pravilnik o izradi procjene opasnosti (N.n. 48/97.)</t>
  </si>
  <si>
    <t xml:space="preserve">Sav materijal dobiven rušenjem deponirati na gradilišnu deponiju, a mjesto će se odrediti u dogovoru s nadzornim inženjerom, odnosno po organizacionoj shemi gradilišta. </t>
  </si>
  <si>
    <t>Prije početka radova na uklanjanju građevine potrebno je isključiti u objektu sve instalacije: plin, vodu, struju, kanalizaciju od strane ovlaštenih službi, te izvesti vanjske priključke potrebnih instalacija, u skladu s pravilima gradskih komunalnih poduzeća i uz njihovu suglasnost.
Isključenje instalacija evidentira se građevinskim dnevnikom.</t>
  </si>
  <si>
    <t xml:space="preserve">Uklanjanje građevina će se izvesti ručnim i mehaničkim sredstvima na način da se posljedice rada štetno ne odraze na okruženje. 
Izvođač mora stalno polijevati radno mjesto raspršnim mlazom vode u toku razgradnje kako bi se okoliš zaštitio od prekomjerne prašine koja se nužno stvara prilikom rada na rušenju pojedinih elemenata građevine.
Prije početka rušenja konstruktivnih elemenata izvršiti demontažu svih instalacija, opreme i bravarije. Porušeni materijal treba sukcesivno odvoziti ili reciklirati.
Prije početka radova mora se ugrožena zona ograditi ogradom visine min. 2.0 m.
</t>
  </si>
  <si>
    <r>
      <t xml:space="preserve">Ujediničnu cjenu radova rušenja i demontaže ulazi:
- sav rad na rušenju i demontaži
- potrebna poduhvatanja i podupiranja, te osiguranje konstruktivnih dijelova
- sve pokretne skele, s propisnom ogradom i zaštitom od prašine
'- pomoćni alati uređaji i strojevi potrebni za postupak pažljivog rušenja građevine
- svi prenosi i prijevozi po gradilištu
- radovi na zaštiti okoliša od zagađenja (polijevanje šute vodom prije transporta, čišćenje radnih površina i održavanje čistoće kod izvođenja radova).
</t>
    </r>
    <r>
      <rPr>
        <b/>
        <sz val="8"/>
        <rFont val="Arial"/>
        <family val="2"/>
        <charset val="238"/>
      </rPr>
      <t xml:space="preserve">- utovari i prijevoz na gradsku deponiju porušenog materijala </t>
    </r>
  </si>
  <si>
    <t>UKLANJANJE POSTOJEĆIH GRAĐEVINA</t>
  </si>
  <si>
    <t>Predmet rušenja je uklanjanje (dijelova) postojećih građevina: rušenje temelja, zidova i ploča sa komplet oblogama, sa uključenim rušenjem okolinih platoa, staza, cesta…</t>
  </si>
  <si>
    <t>Konstrukcija je od armiranog betona i opeke te čeličnih profila, opločenje ker.pločicama, završni pokrov crijep, paneli, hidroizolacija-</t>
  </si>
  <si>
    <r>
      <rPr>
        <b/>
        <sz val="8"/>
        <rFont val="Arial"/>
        <family val="2"/>
        <charset val="238"/>
      </rPr>
      <t xml:space="preserve">Zbrinjavanje otpadnog materijala </t>
    </r>
    <r>
      <rPr>
        <sz val="8"/>
        <rFont val="Arial"/>
        <family val="2"/>
        <charset val="238"/>
      </rPr>
      <t xml:space="preserve">
Otpad je građevinski, bez opasnih supstancija i odvozi se na gradsku planirku koju odredi nadležna gradska služba. Ukoliko se kod rušenja ustanovi da je neki materijal štetan za okoliš (razne hidroizolacije, kemijske supsatnce i sl.) iste teba izdvojiti od ostalog otpada i na adekvatan način zbrinuti prema važećim propisima. </t>
    </r>
  </si>
  <si>
    <t xml:space="preserve">Zbrinjavanje tog otpada provodi se putem komunalne organizacije ili nekog drugog ovlaštenog sakupljača.
Izvođač rušenja mora sve građevinske elemente usitniti na veličine i težine prikladne za utovar i odvoz kamionima. Porušeni materijal treba sukcesivno odvoziti kako bi se omogućio nesmetan tok rušenja. 
Armirani beton koji će se rušiti predviđa se reciklirati, tj. beton će se zdrobiti i odvojiti od armature. Armatura se prodaje kao staro željezo, a beton će se usitniti i tako dobivenim materijalom vršiti će se nasipavanja terena ispod i oko novih bazena i sunčališta.
</t>
  </si>
  <si>
    <t>O zbrijavanju demontirane bravarije treba odlučiti Investitor, tj. da li će biti naknadno korištena ili prodana kao staro željezo.</t>
  </si>
  <si>
    <r>
      <rPr>
        <b/>
        <sz val="8"/>
        <rFont val="Arial"/>
        <family val="2"/>
        <charset val="238"/>
      </rPr>
      <t>Lokacija i prometna analiza</t>
    </r>
    <r>
      <rPr>
        <sz val="8"/>
        <rFont val="Arial"/>
        <family val="2"/>
        <charset val="238"/>
      </rPr>
      <t xml:space="preserve">
</t>
    </r>
  </si>
  <si>
    <t>Izvođač radova rušenja treba prije početka radova istražiti mogućnosti pristupa potrebne mehanizacije za rušenje i za odvoz otpadnog materijala . 
Izvođač radova mora izraditi detaljno prometno rješenje i ishoditi sve potrebne dozvole kretanja za obavljanje kretanja strojeva i vozila za odvoz otpadnog materijala do glavne prometnice i kroz grad.</t>
  </si>
  <si>
    <r>
      <rPr>
        <b/>
        <sz val="8"/>
        <rFont val="Arial"/>
        <family val="2"/>
        <charset val="238"/>
      </rPr>
      <t>Osiguranje prometnica</t>
    </r>
    <r>
      <rPr>
        <sz val="8"/>
        <rFont val="Arial"/>
        <family val="2"/>
        <charset val="238"/>
      </rPr>
      <t xml:space="preserve">
Izvoditelj mora osigurati nesmetani prolaz ljudi i vozila na prometnicama oko gradilišta, mora stalno čistiti prometnice od eventualno pale šute, nanosa blata s vozila koje odlaze s gradilišta. Radove treba izvoditi tako da se zadovolje odredbe nadležnih organizacija u pogledu buke, prašine, nečistoće, otpreme materijala i održavanje čistoće gradskih prometnica. </t>
    </r>
  </si>
  <si>
    <r>
      <rPr>
        <b/>
        <sz val="8"/>
        <rFont val="Arial"/>
        <family val="2"/>
        <charset val="238"/>
      </rPr>
      <t>Tehnologija razgradnje i rušenja</t>
    </r>
    <r>
      <rPr>
        <sz val="8"/>
        <rFont val="Arial"/>
        <family val="2"/>
        <charset val="238"/>
      </rPr>
      <t xml:space="preserve">
Prije početka radova izvođač je dužan izraditi plan uklanjanja (rušenja) dijelova građevina u kojem će predvidjeti odgovarajuće strojeve, radnike i materijal za rušenje, deponije. Plan uklanjanja mora odobriti nadzorni inženjer.
Sve se ruši i reciklira na gradilištu za daljnju ugradnju, a nepotrebno se odvozi na otpad.</t>
    </r>
  </si>
  <si>
    <t>Za rušenje se predviđaju  strojne i ručne metode rušenja. Za rušenje se može predvidjeti korištenje standardnih tehnoloških metoda rušenja uz upotrebu uobičajene građevinske mehanizacije, bagera kašikara i bagera opremljenih tzv. “pick- hemerima”. Za odvajanje betona tehnologiju će odabrati Izvođač radova.
U postupku rušenja konstrukcije potrebno je obuhvatiti podupiranje konstrukcije.</t>
  </si>
  <si>
    <t xml:space="preserve">Razgradnji se pristupa nakon što se svi nosivi elementi oslobode dodatnog opterećenja (korisnog ili stalnog). Stoga se prvo uklanja oprema, razgrađuju se zidna platna i sve ono što sudjeluje u opterećenju. Razgradnja se vrši poštujući zakonitosti nosivosti projektiranog statičkog sistema.
Razlabavljeni dijelovi zidova, krovnih ili međukatnih konstrukcija moraju se odmah rušiti u kontinuitetu do stabilne cjeline, a ne smiju se ostavljati razlabavljeni jer bi moglo doći do samourušavanja.
Kod rušenja strojevima rad treba izvesti tako da se strojevima ili urušavanjem ne ošteti postojeće drveće u okolišu koj će se zadržati. 
</t>
  </si>
  <si>
    <t>PRIPREMNI RADOVI
Prije početka radova izvođač treba izvršiti slijedeće pripreme: 
- Naručiti od nadležne elektrodistribucijske službe izlazak na gradilište i otpajanje priključaka i ispitivanje po objektima prije odobrenja za rušenje s aspekta sigurnosti od strujnog udara.
Naručiti od iste nadležne službe osiguranje jednog privremenog priključka za potrebe radilišta, za rasvjetu i strojeve , dimenzioniranog sukladno potrebnoj vršnoj snazi.</t>
  </si>
  <si>
    <t>Naručiti od nadležne vodoopskrbne službe  zatvaranje glavnog opskrbnog dovoda vode, odnosno svih ako ih je više, u priključnom šahtu, i ispustiti vodu iz svih cjevovoda. 
Naručiti od iste službe jednog priključnog, privremenog voda vode u priključnom šahtu, uz dodatak ventila, za potrebe radilišta, dimenzioniranog za potreba pranja osoblja i mehanizacije.</t>
  </si>
  <si>
    <t>Potrebno je pod jakim mlazom vode isprati sve fekalne vodove i instalaciju i odmah zabrtviti odvodne priključke.
- Organizirati jedan sanitarni čvor dimenzioniran prema broju osoblja, a koji mora imati zahode i mjesta za pranje osoblja, prema važećim propisima.
- Osigurati higijensku slavinu (1kom na 60 ljudi)
- Postaviti 2-3 aparata S-9 za početno gašenje požara
- Osigurati sredstva prve pomoći.</t>
  </si>
  <si>
    <t>Jedinična cijena treba sadržavati:</t>
  </si>
  <si>
    <t>* sav rad oko rušenja i demontaže</t>
  </si>
  <si>
    <r>
      <t xml:space="preserve">* </t>
    </r>
    <r>
      <rPr>
        <u/>
        <sz val="8"/>
        <rFont val="Arial"/>
        <family val="2"/>
      </rPr>
      <t>sva poduhvatanja, podupiranja i osiguranja konstruktivnih dijelova građevine</t>
    </r>
  </si>
  <si>
    <r>
      <t xml:space="preserve">* </t>
    </r>
    <r>
      <rPr>
        <u/>
        <sz val="8"/>
        <rFont val="Arial"/>
        <family val="2"/>
      </rPr>
      <t>sve potrebne skele s propisnom ogradom i zaštitom od prašine</t>
    </r>
  </si>
  <si>
    <t>* svi prijenosi i prijevozi materijala na gradilištu ili direktni utovar u prijevozno sredstvo</t>
  </si>
  <si>
    <t>* zalijevanje šute prije utovara i zaštita okoliša od zagađenja</t>
  </si>
  <si>
    <t>* naknada za čišćenje javnih prometnih površina i održavanje čistoće prilikom izvođenja radova</t>
  </si>
  <si>
    <t>* priključak, razvod i amortizacija privremene instalacije za rasvjetu i priključak strojeva</t>
  </si>
  <si>
    <t>* izrada boksova i organizacija gradilišne deponije</t>
  </si>
  <si>
    <t>* troškovi osiguranja gradilišta</t>
  </si>
  <si>
    <t>Napomene:</t>
  </si>
  <si>
    <t>RAZGRADNJU KONSTRUKTIVNIH ELEMENATA VRŠITI PREMA PROJEKTU RUŠENJA.</t>
  </si>
  <si>
    <t>PRIJE RAZGRADNJE KONSTRUKTIVNIH ELEMENATA SKINUTI S NJIH ZAVRŠNE OBRADE (OBLOGE, VEZNA SREDSTVA  I SL.) I ZATEČENO STANJE PREDOČITI STATIČARU</t>
  </si>
  <si>
    <t>* UKOLIKO U STAVCI TROŠKOVNIKA NIJE DRUGAČIJE NAPOMENUTO, CIJENOM RAZGRADNJI I DEMONTAŽA JE OBUHVAĆEN I PRIJENOS OPREME ILI MATERIJALA OD RAZGRADNJE NA GRADILIŠNI DEPONIJ UNUTAR PARCELE.</t>
  </si>
  <si>
    <t>* TAKOĐER STAVKOM JE OBUHVAĆENO SORTIRANJE MATERIJALA TJ. ODVAJANJE ŠUTE I DRUGOG OTPADA PREDVIĐENOG ZA ODVOZ NA KONAČNU DEPONIJU OD ELEMENATA I OPREME KOJI BI MOGLI NAKON ČIŠĆENJA I SORTIRANJA KOJE TAKOĐER ULAZI U CIJENU BITI KORISNI INVESTITORU TE MU SE TREBAJU PREDOČITI PRIJE KONAČNE DISPOZICIJE.</t>
  </si>
  <si>
    <t>* KOD RUŠENJA POSEBNU PAŽNJU POSVETITI RAZGRAĐENOM MATERIJALU KOJI JE ŠTETAN ZA OKOLIŠ KAO NPR. HIDRIZOLACIONI MATERIJAL, FILTERI I SL. TE TAKAV OTPAD TREBA KOD SORTIRANJA POSEBNO ODVOJITI I ZBRINUTI NA PROPISAN NAČIN.</t>
  </si>
  <si>
    <t>* AKO POJEDINOM STAVKOM NIJE DRUGAČIJE ODREĐENO OBRAČUN KOLIČINA VRŠITI ĆE SE PREMA GRAĐEVNIM NORMAMA</t>
  </si>
  <si>
    <t>* KOD STAVAKA ODVOZA OTPADNOG MATERIJALA ILI SMEĆA DODATAK ZA RASTRESITOST JE UKALKULIRAN U KOLIČINE.</t>
  </si>
  <si>
    <t>* ČIŠĆENJE PROSTORA U TIJEKU RADOVA I NAKON ZAVRŠETKA SVEG RADA, TE OTPREMU VLASTITOG OTPADA ILI VIŠKA MATERIJALA SVAKI IZVOĐAČ DUŽAN JE UKALKULIRATI U CIJENU I NEĆE SE POSEBNO PRIZNAVATI</t>
  </si>
  <si>
    <t xml:space="preserve">* RADOVE VEZANE NA INSTALACIJE IZVODITI  PREMA ZASEBNIM PROJEKTIMA  </t>
  </si>
  <si>
    <t>* ODPAJANJE - DEMONTAŽA POSTOJEĆIH INSTALACIJA NIJE PREDMET OVOG TROŠKOVNIKA.</t>
  </si>
  <si>
    <t>ZEMLJANI RADOVI</t>
  </si>
  <si>
    <t>Prije početka zemljanih radova potrebno je izvršiti prethodne radove na pripremi i uređenju gradilišta tj. čišćenje terena, prilaze i organizaciju gradilišta. Pripremni radovi i radovi na organizaciji gradilišta neće biti obračunati posebno, već su obuhvaćeni u faktoru.</t>
  </si>
  <si>
    <t>Prilikom izvedbe radova, paziti na korijenje postojećeg drveća koje se zadržava. Ukoliko se utvrdi potreba za rezanjem korijenja, ili se ono prilikom izvedbe  mjestimično ošteti, rezanje vršiti uz stručni nadzor ovlaštene osobe za hortikulturu.</t>
  </si>
  <si>
    <t>Kod izvedbe zemljanih radova potrebno je izvršiti sve zaštitne mjere, ako se iskopi rade na većim dubinama od 2,0 m uključiti sav otežani rad među razupiračima, u skučenom prostoru, mokrom zemljištu i sl.</t>
  </si>
  <si>
    <t>Tlo parcele treba biti kategorizirano. Ako nije određeno u elaboratu geomehaničkog ispitivanja, onda to treba odrediti operativa s nadzornom službom i upisati u građevinski dnevnik. 
Iskop zemlje vrši se prema nacrtima ručno ili strojno na predviđenu dubinu sa poravnanjem dna i s vertikalnim stranama, s eventualnim podupiranjem i razupiranjem, kao i crpljenje vode gdje je to potrebno. Široki iskop izvesti sa stranicama u nagibu koji odgovara tom terenu i potrebnim proširenjem za izvedbu izolaterskih i drugih radova na vanjskoj strani podrumskih zidova.</t>
  </si>
  <si>
    <t xml:space="preserve">Podupiranja, razupiranje i crpljenje vode, kao i prokvašenje zemlje uslijed kiše, obuhvaćeno je jediničnim cijenama i ne naplaćuje se posebno. Ako se iskopane jame oštete, odrone ili zatrpaju nepažnjom ili uslijed nedovoljnog podupiranja izvođač ih dovodi u ispravno stanje. </t>
  </si>
  <si>
    <t>Iskop na određenu dubinu definitivno izvršiti neposredno pred početak izvedbe temelja, da se ležajna ploha temelja ne bi eventualno raskvasila. 
Svi radovi i faze na izgradnji objekata trebaju se obostrano snimiti i uvesti u građevinsku knjigu sa skicom i opisom iskopa. Iskopanu zdravu zemlju nakon izrade temelja i zidova treba upotrijebiti za nasipavanje unutar temeljnih zidova, uz obodne zidove oko objekta i za nasipavanje na gradilištu, te ju deponirati na gradilištu, a višak deponirati na gradsku deponiju.</t>
  </si>
  <si>
    <t xml:space="preserve">Široki iskop treba izvesti od planuma nasipa ispod betonskih podloga podova na zemlji s odgovarajućim pokosima prema kategoriji iskopa. Iskop zemlje za  temelje i za pojedinačne temelje izvesti sa pravilnim okomitim zasjecima stranica, jer se isti betoniraju u zemlji. Sav iskopani materijal treba odbaciti barem 1 m od građevinske jame ili odmah u transportno sredstvo, ovisno o količinama koje su potrebne za zatrpavanje. </t>
  </si>
  <si>
    <t>Kod slučaja gdje je za nasipavanje potrebno dovesti materijal iz pozajmišta, jediničnom cijenom treba obuhvatiti i otvaranje pozajmišta.</t>
  </si>
  <si>
    <t xml:space="preserve">Nakon iskopa terena za temelje a prije izvedbe temelja obavezno izvršiti pregled iskopa od strane geomehaničara što se posebno ne obračunava, a podaci o pregledu unose se u građevinski dnevnik. </t>
  </si>
  <si>
    <t xml:space="preserve">Modul zbijenosti nosive podloge ispod temelja kao i unutar temelja objekta izvesti prema uputi geomehaničara i statičara. </t>
  </si>
  <si>
    <t>Kod nasipavanja nakon izvedbe temelja, postave i zaštite horizontalne kanalizacije, materijal je potrebno polijevati kako bi se dobila potrebna zbijenost. Nabijanje izvesti u slojevima do najviše 30 cm s vibro-nabijačima ili žabama.
Za nasipavanje ispod betonskih podloga podova na zemlji imaju se upotrijebiti troškovnikom propisani materijali  u predviđenim debljinama slojeva.</t>
  </si>
  <si>
    <t xml:space="preserve">Ukoliko se ne može postići potrebna zbijenost tla, pristupa se zamjeni tla kamenim agregatom. Građenje nasipa i posteljice obavlja se prema projektu i u skladu sa normama U.E1.010. I U.E8.010.  Za izvedbu nasipa temeljnog tla mogu se upotrijebiti gradiva (prirodni šljunak, drobljeni kamen više frakcija), za koje je prethodno dokazano da udovoljavaju zahtijevima glede granulometrije, mehaničkih i kemijskih svojstava. </t>
  </si>
  <si>
    <t xml:space="preserve">Kontrolna ispitivanja modula stišljivosti i granulometrijskog sastava vršiti svakih 500m2 površine. </t>
  </si>
  <si>
    <t xml:space="preserve">Nasutu zemlju oko izvedenih temelja i šahtova, unutar temeljnih zidova i oko vanjskih obodnih zidova objekta treba u slojevima nabijati na troškovnikom propisani modul stišljivosti. </t>
  </si>
  <si>
    <t>Modul zbijenosti nasipa odnosno tampona kod površina mora biti slijedeći:
- za nogostup           Me 50 MPa/m2
- za nasip kameni - šljunčani   Me 40 MPa/m2
- za zemljani nasip   Me 30 MPa/m2</t>
  </si>
  <si>
    <t>Kontrola kvalitete za izradu nasipa, tekuća i kontrolna ispitivanja vrše se prema slijedećim standardima:</t>
  </si>
  <si>
    <t>HRN. U.B1.010.  Uzimanje uzoraka</t>
  </si>
  <si>
    <t>HRN. U.B1.012.  Određivanje vlažnosti tla</t>
  </si>
  <si>
    <t>HRN. U.B1.014.  Određivanje specifične težine tla</t>
  </si>
  <si>
    <t>HRN. U.B1.016.  Određivanje zapreminske težine tla</t>
  </si>
  <si>
    <t>HRN. U.B1.018.  Određivanje granulometrijskog sastava</t>
  </si>
  <si>
    <t>HRN. U.B1.020.  Određivanje granice tečenja i valjanja</t>
  </si>
  <si>
    <t>HRN. U.B1.024.  Određivanje sadržaja sagorivih i organskih materija tla</t>
  </si>
  <si>
    <t>HRN. U.B1.038.  Određivanje optimalnog sadržaja vode</t>
  </si>
  <si>
    <t>HRN. U.B1.046.  Određivanje modula stišnjivosti metodom kružne ploče</t>
  </si>
  <si>
    <t>HRN. B.B3.050.  Kamen i kameni materijal</t>
  </si>
  <si>
    <t xml:space="preserve">Preostali iskopani materijal utovaruje se u prijevozno sredstvo i odvozi na gradsku planirku. </t>
  </si>
  <si>
    <t>OBRAČUN  RADOVA:</t>
  </si>
  <si>
    <t>Obračun radova kod čišćenja terena obračunava se po m2, odnosno komadima kada je riječ o stablima, dok se odstranjivanje ostalih prepreka obično uzima paušalno.</t>
  </si>
  <si>
    <r>
      <t>Obračun iskopanog materijala izvršiti po m</t>
    </r>
    <r>
      <rPr>
        <vertAlign val="superscript"/>
        <sz val="8"/>
        <rFont val="Arial"/>
        <family val="2"/>
      </rPr>
      <t>3</t>
    </r>
    <r>
      <rPr>
        <sz val="8"/>
        <rFont val="Arial"/>
        <family val="2"/>
      </rPr>
      <t xml:space="preserve"> u sraslom stanju, tj. prema volumenu u kojem se nalazilo prije kopanja i prema dimenzijama iz projekta.
Obračun materijala u nasipu uzima se prema volumenu izrađenog nasipa.
Obračun materijala koji se transportira uzima se u sraslom stanju, tj. </t>
    </r>
    <r>
      <rPr>
        <u/>
        <sz val="8"/>
        <rFont val="Arial"/>
        <family val="2"/>
        <charset val="238"/>
      </rPr>
      <t>postotak za rastresitost ukalkulirati u cijeni</t>
    </r>
    <r>
      <rPr>
        <sz val="8"/>
        <rFont val="Arial"/>
        <family val="2"/>
      </rPr>
      <t xml:space="preserve">, s tim što količine iskopa moraju biti jednake zbroju količine ugradbe i odvoza materijala. 
</t>
    </r>
    <r>
      <rPr>
        <u/>
        <sz val="8"/>
        <rFont val="Arial"/>
        <family val="2"/>
      </rPr>
      <t>Faktor rastresitosti uključiti u jediničnu cijenu, jer se isti količinski neće obračunavati.</t>
    </r>
  </si>
  <si>
    <t>Ovi uvjeti se mijenjaju ili nadopunjuju pojedinim stavkama troškovnika.</t>
  </si>
  <si>
    <t>Jedinična cijena treba  sadržavati:</t>
  </si>
  <si>
    <t>* troškove  ispitivanja podloge</t>
  </si>
  <si>
    <t>* sav rad, uključujući prijenose, prijevoze</t>
  </si>
  <si>
    <t>* sav materijal, glavni i pomoćni</t>
  </si>
  <si>
    <t>* potrebne razupore, podupore (osiguranje od urušavanja)
* postava potrebne ograde i mostova za prebacivanje
* crpljenje površinske ili procjedne vode 
* sav potrebni materijal za iskope viših kategorija terena (eksploziv, kapsli itd.)</t>
  </si>
  <si>
    <t>* sva pomagala pri radu, alat i građevinski strojevi, te dovoz i odvoz istih</t>
  </si>
  <si>
    <t>* čišćenje po završenom radu, jer izvođač mora ostaviti sve čisto i uredno</t>
  </si>
  <si>
    <t>* popravak, tj. naknadu štete učinjene pri radu na svojim ili tuđim radovima.</t>
  </si>
  <si>
    <t>- utovari i prijevoz na gradsku deponiju iskopanog materijala je uključen u cijenu ukoliko nije drugačije navedeno</t>
  </si>
  <si>
    <t>Napomena: Prilikom izvedbe radova, paziti na korijenje postojećeg drveća koje se zadržava. Ukoliko se utvrdi potreba za rezanjem korijenja, ili se ono prilikom izvedbe  mjestimično ošteti, rezanje vršiti uz stručni nadzor ovlaštene osobe za hortikulturu.</t>
  </si>
  <si>
    <t>BETONSKI I ARMIRANO BETONSKI RADOVI</t>
  </si>
  <si>
    <t>Opći uvjeti - beton</t>
  </si>
  <si>
    <t>Kod izvedbe betonskih i armirano betonskih radova treba se u svemu pridržavati postojećih propisa, standarda (TEHNIČKI PROPIS ZA BETONSKE KONSTRUKCIJE »Narodne novine« br. 139/2009. 14/10 i 125/10, te statičkog proračuna. Prije početka izvedbe betonskih radova treba pregledati i zapisnički konstatirati podatke o agregatu, cementu i vodi, odnosno o faktorima koji će utjecati na kvalitetu radova i ugrađenog betona.</t>
  </si>
  <si>
    <t>Prije početka radova uzvoditelj je dužan izraditi projekt betona, te redovito pratiti kvalitetu betonskih konstrukcija u skladu sa elementima iz projekta betona.</t>
  </si>
  <si>
    <t>VRSTE BETONA, MATERIJALI I OZNAKE</t>
  </si>
  <si>
    <t>VRSTE BETONA - koristit će se projektirani beton razreda tlačne čvrstoće prema statičkom proračunu.</t>
  </si>
  <si>
    <t>Razredi tlačne čvrstoće betona prema normi HRN EN 206-1:</t>
  </si>
  <si>
    <t>C12/15, C16/20, C25/30, C30/37, C 35/45, C40/50</t>
  </si>
  <si>
    <t>Čvrstoća betona određuje se razredom tlačne čvrstoće i  izvoditelj je se mora strogo pridržavati određene za pojedine konstrukcije, a označene u statičkom proračunu.</t>
  </si>
  <si>
    <t>Beton spravljati isključivo strojnim putem.</t>
  </si>
  <si>
    <t>Za izradu betona upotrijebiti istu vrstu cementa i granulirani agregat.</t>
  </si>
  <si>
    <t>CEMENT</t>
  </si>
  <si>
    <t>Tehnička svojstva i drugi zahtjevi, te potvrđivanje sukladnosti cementa, određuje se odnosno provodi, ovisno o vrsti cementa, prema Tehničkom propisu za cement za betonske konstrukcije (»Narodne novine« br.139/2009.).
Tehnička svojstva cementa specificiraju se u projektu betonske konstrukcije.</t>
  </si>
  <si>
    <t>AGREGAT</t>
  </si>
  <si>
    <t>Za izradu betona predviđa se prirodno granulirani šljunak ili drobljeni agregat. Kameni agregat mora biti dovoljno čvrst i postojan, ne smije sadržavati zemljanih i organskih sastojaka, niti drugih primjesa štetnih za beton i armaturu.</t>
  </si>
  <si>
    <t>Tehnička svojstva i drugi zahtjevi, te potvrđivanje sukladnosti agregata određuje se odnosno provodi, ovisno o vrsti agregata, prema normama: 
HRN EN 12620:2003 Agregati za beton (EN 12620:2002) i HRN EN 13055-1:2003 Lagani agregati – 1. dio: Lagani agregati za beton, mort i mort za zalijevanje (EN 13055-1:2002).</t>
  </si>
  <si>
    <t>VODA iz vodovoda</t>
  </si>
  <si>
    <t xml:space="preserve">Voda koja se koristi prilikom pripreme betona mora imati tehnička svojstva i druge zahtjeve, te potvrđivanje prikladnosti vode prema normi HRN EN 1008:2002 Voda za pripremu betona </t>
  </si>
  <si>
    <t>Isparave o sukladnosti osnovnih materijala - za sve rabljene materijale izvoditelj je dužan priložiti izjave o sukladnosti ili certifikate sukladnosti.</t>
  </si>
  <si>
    <t>Kontrola proizvodnje betona
Unutarnja kontrola betona provodit će se prema normi HRN EN 206-1 i mora obuhvatiti sve mjere nužne za održavanje i osiguranje svojstava betona sukladno zahtjevima norme HRN EN 206-1 i prilogu "A" TPBK.</t>
  </si>
  <si>
    <t xml:space="preserve">Kontrolni postupci kod ugradnje betona </t>
  </si>
  <si>
    <t>Izvoditelj treba prema normi HRN ENV 13670-1 prije početka ugradnje provjeriti da li je beton u skaldu sa zahtjevima iz projekta betonske konstrukcije, te da li je tijekom transporta došlo do promjene njegovih svojstava koja bi bila od utjecaja na tehnička svojstva betonske konstrukcije.</t>
  </si>
  <si>
    <t>Svježi beton</t>
  </si>
  <si>
    <t>Kontrolu svježeg betona izvoditelj treba provoditi pregledom svake otpremnice i vizualnom kontrolom koegzistencije kod svake dopreme (savkog vozila), te kod opravdane sumnje ispitivanjem koegzistencije prema normi HRN EN 12350-2 (ispitivanje svježeg betona slijeganjem) o čemu treba voditi evidenciju.</t>
  </si>
  <si>
    <t>Očvrsnuli beton</t>
  </si>
  <si>
    <t xml:space="preserve">Ispitivanje očvrsnulog betona će se provoditi na uzrcima uzetim tijekom izvođenja radova. Ispitivanje očvrsnulog betona sastoji se od ispitivanja:
Tlačne čvrstoće prema HRN EN 12390-3.
Uzorci će se uzimati i njegovati u skladu s HRN EN 12390-2. </t>
  </si>
  <si>
    <t>Uzorci su obloka kocke 15x15x15 cm.
Rezultati ispitivanja će se evidentirati redoslijedom kako su uzimani i grupirati u grupe betona koje su definirane u programu uzimanja kontrolnih betonskih uzoraka.</t>
  </si>
  <si>
    <t>Kod izvođenja betonskih radova treba voditi računa o tome kakve su atmosferske prilike, tj. ako je temperatura visoka prije betoniranja politi podlogu, odnosno tlo i eventualno oplatu kako nebi došlo do upijanja vode iz betona. S ugradnjom betona može se započeti tek kada je oplata i armatura definitivno postavljena i učvršćena.</t>
  </si>
  <si>
    <t>IZOVĐENJE BETONSKIH RADOVA</t>
  </si>
  <si>
    <t>Beton treba spravljati  isključivo mašinskim putem. 
Transport projektiranog betona će se vršiti automješalicama. Transportna sredstva ne smiju izazivati segregaciju betonske smjese tijekom vožnje od mjesta proizvodnje do mjesta ugradnje.
Vrijeme transprta i drugih manipulacija svježim betonom mora biti u neposrednoj vezi s vremenom početka vezivanja cementa.</t>
  </si>
  <si>
    <t>Ugrađivanje betona se može početi samo na osnovu pismene potvrde o preuzimanju podloge, armature i odobrenju betoniranja od strane nadzornog inženjera.</t>
  </si>
  <si>
    <t>Beton se mora ugrađivati prema određenom planu.</t>
  </si>
  <si>
    <t>Zabranjeno je korigiranje vode u svježem betonu bez prisustva tehnologa betona.</t>
  </si>
  <si>
    <t>Prije betoniranja treba oplatu polijevati kod čega se treba paziti da voda ne uđe u svježi beton.</t>
  </si>
  <si>
    <t>Beton treba ubacivati što bliže njegovom konačnom položaju u konstrukciji. Svaki započeti konstruktivni dio ili element mora biti izbetoniran neprekinuto u započetom opsegu.</t>
  </si>
  <si>
    <t>Ugrađivanje betona u posebnim uvjetima</t>
  </si>
  <si>
    <t>Ugrađivanje betona u kalupima ili u oplatu pri vanjskim temperaturama ispod +5 ili iznad +30o smatra se betoniranjem u posebnim uvjetima. Za betoniranje u posebnim uvjetima moraju se osigurati posebne mjere zaštite betona.</t>
  </si>
  <si>
    <t>Betonu treba dodati dodatke protiv smrzavanja betona. Prije prvog smrzavanja beton mora imati najmanje 50 % zahtijevane čvrstoće. Kad se u vrlo hladnim danima skida oplata, ne smije doći do naglog hlađenja betona te se vanjske površine betona moraju zaštititi.</t>
  </si>
  <si>
    <t>Pri betoniranju na visopkim temperaturama početnu obradivost treba odrediti prema prethodno utvrđenom gubitku i obradivosti prilikom transporta i ugradnje. U slučaju dužeg transporta ili spore ugradnje betona  treba rabiti dodatke - usporivače vezanja.</t>
  </si>
  <si>
    <t>Cement i sastav betona koji se ugrađuju u masivne elemente moraju biti takvi da ni u kom slučaju temperatura betona ugrađenog u  masu elemenata ne bude iznad 65o. U protivnom se poduzimaju mjere za hlađenje komponenata betona ili hlađenje betona u smom elementu.</t>
  </si>
  <si>
    <t>Ukoliko se betonira u posebnim uvjetima mjere zaštite moraju biti ukalkulirane u jediničnu cijenu.</t>
  </si>
  <si>
    <t>Njegovanje ugrađenog betona</t>
  </si>
  <si>
    <t>Neposredno nakon betoniranja beton će se zaštićivati od:
- oborina i tekuće vode - prekrivanjem najlonima i ceradama
- vibracija koje mogu utjecati na promjenu unutrašnje strukture i prionljivosti betona i armature, kao i drugih mehaničkih oštećenja u vrijeme vezivanja i početnog očvršćivanja.
Zaštitu od prebrzog isušivanja treba provoditi mokrim postupokom (polijevanjem, prekrivanjem filcom ili jutom) a u trajanju od najmanje 7 dana ili postizanje 70 % tražene čvrstoće.
Zaštita betona mora biti ukalkulitrana u jedinične cijene.</t>
  </si>
  <si>
    <t>Obračun:
Obračun se vrši po m2,  m1,  m3,  ili po komadu  tj. prema stavkama troškovnika. Stropne ploče se računaju unutar zidova, stupovi i zidovi se obračunavaju do greda, nadvoja, serklaža ili u punoj visini tj. do gornjeg ruba ploče, ako kontinuirano prelazi zidove. 
Sve dijelove betonske konstrukcije obračunati prema normi GN 400.</t>
  </si>
  <si>
    <t>OPLATE</t>
  </si>
  <si>
    <t>Oplate, kao i razna razupiranja, moraju imati takvu sigurnost i krutost da bez slijegavanja i štetnih deformacija mogu primiti opterećenja i utjecaje koji nastaju za vrijeme izvedbe radova.</t>
  </si>
  <si>
    <t>Oplate moraju biti stabilne, otporne i dovoljno poduprte da se ne bi izvile ili popustile u bilo kojem pravcu. Moraju biti izrađene točno po mjerama označenim u crtežima plana oplate za pojedine dijelove konstrukcije koji će se betonirati sa svim potrebnim podupiračima.</t>
  </si>
  <si>
    <t>Unutarnje površine oplate moraju biti ravne, bilo da su horizontalne, vertikalne ili nagnute, prema tome kako je to u crtežima planova oplate predviđeno. Nastavci pojedinih dasaka ne smiju izlaziti iz ravnine, tako da nakon njihovog skidanja vidljive površine betona budu ravne i s oštrim rubovima, te da se osigura dobro brtvljenje i sprečavaju deformacije.</t>
  </si>
  <si>
    <t>Za oplatu se ne smiju koristiti takvi premazi koji se ne bi mogli oprati s gotovog betona ili bi nakon pranja ostale mrlje na tim površinama.</t>
  </si>
  <si>
    <t xml:space="preserve">Oplatu za betonske konstrukcije čije će površine ostati vidljive, potrebno je izvesti u glatkoj “bažuj”, blanjanoj ili profiliranoj oplati, a prema nacrtu. </t>
  </si>
  <si>
    <t>Ako se u projektu traži blanjana oplata, onda treba koristiti daske istih širina, osim ako nije drugačije predviđeno, s vidljivom strukturom drveta, a slaganje dasaka prema projektu ili uputama projektanata.</t>
  </si>
  <si>
    <t>Kad su u betonskim zidovima i drugim konstrukcijama predviđeni otvori i udubine za prolaz vodovodne i kanalizacione cijevi, cijevi centralnog grijanja i slično, kao i ventilacione kanale i otvore, treba još prije betoniranja izvesti i postaviti cijevi većeg profila od prolazeće cijevi da se iste mogu provući kroz zid ili konstrukciju i propisno zabrtviti.</t>
  </si>
  <si>
    <t>Kod nastavljanja betoniranja po visini, prilikom postavljanja oplate za tu konstrukciju treba izvesti zaštitu površina betona već gotovih konstrukcija od procjeđivanja cementnog mlijeka.</t>
  </si>
  <si>
    <t>Neposredno prije početka ugrađivanja betona oplata se mora očistiti.</t>
  </si>
  <si>
    <t>Oplate moraju biti tako izvedene da se mogu skidati lako i bez potreba i oštećenja konstrukcija, sa svim njenim elementima, kao i slaganje i sortiranje građe na određenim mjestima. Također je uključeno i čišćenje dasaka, gredica, potpora i drugog, vađenje čavala.</t>
  </si>
  <si>
    <t>Izrađena oplata, s podupiranjem, prije betoniranja mora biti od strane izvoditelja statički kontrolirana. Prije nego što se počne ugrađivati beton moraju se provjeriti dimenzije oplate i kakvoća njihove izvedbe, kao i čistoća i vlažnost oplate.</t>
  </si>
  <si>
    <t>Rezultati ispitivanja nivelete oplate, kao i zapisnik o prijemu tih konstrukcija, čuvaju se u evidenciji koja se prilikom primopredaje izgrađene građevine ustupa korisniku te građevine.</t>
  </si>
  <si>
    <t>Premjere i obračun izvršenih radova vršiti će se prema “Prosječnim normama u građevinarstvu” GN-601.</t>
  </si>
  <si>
    <t>Opći uvjeti za armiračke radove</t>
  </si>
  <si>
    <t>Kod izvedbe armiračkih radova treba se u svemu pridržavati postojećh propisa i standarda.</t>
  </si>
  <si>
    <t>Betonski čelik u pogledu kvalitete mora odgovarati važećim standardima.</t>
  </si>
  <si>
    <t>Sve vrste čelika moraju imati kompaktnu homogenu strukturu. Ne smiju imati nikakvih nedostataka, mjehura, pukotina ili vanjskih oštećenja. Prilikom isporuke betonskog čelika isporučitelj je dužan dostaviti ateste koji garantiraju vlačnu čvrstoću i varivost čelika.</t>
  </si>
  <si>
    <t>Na gradilištu odgovorna osoba mora obratiti naročitu pažnju na eventualne pukotine, jača vanjska oštećenja, slojeve rđe, prljavštine i čistoću, te dati nalog da se takav betonski čelik odstrani ili očisti.</t>
  </si>
  <si>
    <t>Savijeni glatki i rebrasti čelik te mreže moraju biti označeni točno prema armaturnim nacrtima i u svemu mora zadovoljavati odgovarajuće propise.</t>
  </si>
  <si>
    <t>Armatura mora biti na gradilištu pregledno deponirana. Prije polaganja, armatura mora biti oćišćena od rđe i nećistoće. Žica, plastični ili drugi ulošci koji se polažu radi održavanja razmaka kao i sav drugi pomoćni materijal uključeni su u jediničnu cijenu.</t>
  </si>
  <si>
    <t xml:space="preserve">Ugrađivati se mora armatura po profilima iz statičkog proračuna, odnosno prema nacrtu savijanja armature. Ukoliko je onemogućena nabava određenih profila zamjena se vrši uz odobrenje statičara. </t>
  </si>
  <si>
    <t>Postavljenu armaturu prije betoniranja dužan je osim rukovoditelja gradilišta i nadzornog inženjera, pregledati statičar, o tome izvršiti upis u građevinski dnevnik. Mjerodavni podatak za marku betona koji treba upotrijebiti na pojedinim dijelovima konstrukcije uzima se iz statičkog proračuna i nacrta savijanja armature.</t>
  </si>
  <si>
    <t>Prilikom polaganja armature, naročitu pažnju posvetiti visini armature  u konstrukciji i zaštitnom sloju betona do armature.</t>
  </si>
  <si>
    <t>Obračun ugrađene armature vrši se po kg neovisno o profilu.</t>
  </si>
  <si>
    <t>*- uzimanje izmjera na objektu</t>
  </si>
  <si>
    <t>* -izvedba betonske mase u betonari</t>
  </si>
  <si>
    <t>*- dostava na gradilište</t>
  </si>
  <si>
    <t xml:space="preserve">*- ugradba u konstrukciju sa svim potrebnim horizontalnim i vertikalnim transportima </t>
  </si>
  <si>
    <t>*- potrebnu oplatu i radnu skelu ( izuzev fasadne skele )</t>
  </si>
  <si>
    <t>* -uzimanje potrebnih uzoraka</t>
  </si>
  <si>
    <t>* -ispitivanje materijala sa predočenjem atesta</t>
  </si>
  <si>
    <t>* -pregled armature prije savijanja sa čišćenjem i sortiranjem</t>
  </si>
  <si>
    <t>*- sječenje, ravnanje i savijanje armature na gradilištu sa transportom do mjesta ugradnje ili savijanje u centralnom savijalištu, transport do radilišta, te horizontalni i vertikalni transport već gotovog savijenog čelika do mjesta ugradnje.</t>
  </si>
  <si>
    <t>*- postavljanje i vezanje armature točno prema armaturnim nacrtima, sa podmetanjem podložaka, kako bi se osigurala potrebna udaljenost između armature i oplate.</t>
  </si>
  <si>
    <t>* -pregled armature od strane izvođača, statičara i nadzornog inženjera prije početka betoniranja.</t>
  </si>
  <si>
    <t>*- njegu ugrađenog betona</t>
  </si>
  <si>
    <t>*- čišćenje nakon završetka svih radova</t>
  </si>
  <si>
    <t>*- svu štetu kao i troškove popravka kao posljedica nepažnje u toku izvedbe</t>
  </si>
  <si>
    <t>*- troškove zaštite na radu</t>
  </si>
  <si>
    <t>*- troškove atesta</t>
  </si>
  <si>
    <r>
      <t xml:space="preserve">Kod izrade betonskih i armiranobetonskih radova treba se pridržavati ovih općih uvjeta i </t>
    </r>
    <r>
      <rPr>
        <i/>
        <sz val="8"/>
        <rFont val="Arial"/>
        <family val="2"/>
        <charset val="238"/>
      </rPr>
      <t>TEHNIČKIH UVJETA IZVOĐENJA RADOVA I PROGRAMA KONTROLE I KVALITETE -iz projekta konstrukcije.</t>
    </r>
  </si>
  <si>
    <t xml:space="preserve">U cijeni pojedine stavke treba obuhvatiti skele, dobavu i ugradnju materijala - osnovnog i pomoćnog, sve pripremne i međufaze rada potrebne za korektno dovršenje stavke prema pravilima struke i važećim propisima bez obzira da li je sve to napomenuto u pojedinoj stavci, sav potreban spojni i pričvrsni materijal,  uredno izvedeni međusobni spojevi </t>
  </si>
  <si>
    <t>pojedinih stavaka unutar ove grupe radova ili raznovrsnih grupa radova te izvedba u skladu s izvedbenim nacrtima i dodatnoj uputi projektanata, njegu ugrađenog betona i čišćenje po završenom radu.</t>
  </si>
  <si>
    <t>Sve armiranobetonske konstrukcije izvodit će se prema izvedbenim nacrtima, uz usklađivanje s Projektantom i Nadzornim inženjerom.</t>
  </si>
  <si>
    <t>IZOLATERSKI RADOVI</t>
  </si>
  <si>
    <t>Svi materijali za izolaciju krova, podova i zidova trebaju odgovarati važećim tehničkim propisima i to:</t>
  </si>
  <si>
    <t>* Pravilnik o tehničkim mjerama i uvjetima za nagibe krovnih ploha (Sl. list br. 26/64)</t>
  </si>
  <si>
    <t>* Pravilnik o tehničkim normativima za projektiranje i izvođenje završnih radova u građevinarstvu (Sl. list br. 21/90)</t>
  </si>
  <si>
    <t>Materijal za hidroizolaciju moraju odgovarati važećim standardima:</t>
  </si>
  <si>
    <t>HRN U.M3.220   Sirovi krovni kartoni</t>
  </si>
  <si>
    <t>HRN U.M3.226   Bitum. traka s uloškom od sirovog krovnog kartona, uvjeti i kvaliteta</t>
  </si>
  <si>
    <t>HRN U.M3.231   Bitum. traka s uloškom od staklenog voala</t>
  </si>
  <si>
    <t>HRN U.M3.224   Jednostrana obloženaaluminijska folija, uvjeti i kvaliteta</t>
  </si>
  <si>
    <t>HRN U.M3.230   Bitum. traka s uloškom od alum. folije</t>
  </si>
  <si>
    <t>HRN U.M3.240   Hidroiz. materijal na osnovu organskih rastvarača za hladni postupak</t>
  </si>
  <si>
    <t>HRN U.M3.242   Hidroiz. materijal na osnovu bitumenskih emulzija za hladni postupak</t>
  </si>
  <si>
    <t>HRN U.M3.244   Hidroiz. materijal za topli postupak</t>
  </si>
  <si>
    <t>HRN G.C8.520   Opće odredbe za ispitivanje folija</t>
  </si>
  <si>
    <t>Ukoliko se za izolaciju upotrebljava materijal koji ne odgovara navedenim propisima izvoditelj radova mora predočiti ateste i odrediti prema kojim su standardima izvršena ispitivanja.</t>
  </si>
  <si>
    <t>Kod izrade hidroizolacije treba se u potpunosti pridržavati uputstva proizvođača materijala, kako u pogledu pripreme podloge, svih faza rada, zaštite izvedene izolacije, te uvjeta rada (atmosferskih prilika, temperatura i sl.).</t>
  </si>
  <si>
    <t>Kod pripreme podloge za sve vrste izolacija potrebno je površinu zida ili poda dobro očistiti od svih nečistoća, prašine, krhotina i masnoća, a eventualne veće neravnine kod betonskih površina zapuniti mortom za izravnanje.</t>
  </si>
  <si>
    <t>Hidroizolacija ljepenkama i bitumenskim masama</t>
  </si>
  <si>
    <t>Svi preklopi traka ljepenke moraju biti min 10 cm i premazani vrućom bitumenskom masom. Ukoliko se u stavci troškovnika traži druga širina preklopa, ima se po tome postupiti. Spajanje vršiti zagrijavanjem pomoću plamenika. Ovisno o detalju pri polaganju izolacije uz zidove istu treba uzdići vertikalno 15-20 cm  što se ne plaća posebno, već je to dio izolacije.</t>
  </si>
  <si>
    <t>Kod polaganja bitumenskih masa za izolaciju iste treba zagrijati do propisane temperature, prema uputstvu proizvođača, te mora biti otporna na tu temperaturu ukoliko se u samoj stavci troškovnika, obzirom na klimatske prilike, ne traži veća temperatura otpornosti ili se primjenjuje druga izolacija sa drugim svojstvima. Prije polaganja hidroizolacije provjeriti kvalitetu podloge.</t>
  </si>
  <si>
    <r>
      <rPr>
        <b/>
        <sz val="8"/>
        <rFont val="Arial"/>
        <family val="2"/>
        <charset val="238"/>
      </rPr>
      <t>Hidroizolacija od sintetičke membrane</t>
    </r>
    <r>
      <rPr>
        <sz val="8"/>
        <rFont val="Arial"/>
        <family val="2"/>
      </rPr>
      <t xml:space="preserve"> od </t>
    </r>
    <r>
      <rPr>
        <sz val="8"/>
        <rFont val="Arial"/>
        <family val="2"/>
        <charset val="238"/>
      </rPr>
      <t>PVC</t>
    </r>
    <r>
      <rPr>
        <sz val="8"/>
        <rFont val="Arial"/>
        <family val="2"/>
      </rPr>
      <t xml:space="preserve">-a i </t>
    </r>
    <r>
      <rPr>
        <sz val="8"/>
        <rFont val="Arial"/>
        <family val="2"/>
        <charset val="238"/>
      </rPr>
      <t>TPO</t>
    </r>
    <r>
      <rPr>
        <sz val="8"/>
        <rFont val="Arial"/>
        <family val="2"/>
      </rPr>
      <t xml:space="preserve">-a
Proizvođač kao Sika sa svojim sestrinskim tvrtkama Sarnafil, Trocal i Sucoflex. </t>
    </r>
  </si>
  <si>
    <t>Kod polaganja hidroizolacije PVC folijom  i (TPO prema DIN 16 726) potrebno je osigurati izvedbu svih slojeva prema uputstvu proizvođača. Za ravni tzv. obrnuti krov treba izvesti beton za pad na stropnoj konstrukciji s površinom koja mora biti ravna, suha, bez oštrih ispupčenja, brazgotina i gnijezda. Eventualne fuge u podlozi moraju biti zapunjene kitom, odnosno mortom za reprofiliranje i u istoj ravnini s podlogom.</t>
  </si>
  <si>
    <t xml:space="preserve">Hidroizolaciona traka izrađena je od PVC-a sa uloškom od staklenih vlakana. Trake se polažu na podlogu bez fiksiranja specijalnim postupkom varenja tako da se trake spajaju međusobno preklopima širine 7 cm + 5 cm zone ze zavarivanje sa svake strane. Preklopi, prethodno suhi i očišćeni od prašine i masnoće, obostrano i istovremeno se plosnatim kistom premazuju posebnom lakohlapljivom otopinom, koja ima nisku točku zapaljivosti. Zatim se laganim pritiskom ruke ili mekim valjkom preklopi pritisnu i tako spajaju. </t>
  </si>
  <si>
    <t xml:space="preserve">Moguće je također spajanje izvršiti plinskim plamenikom. Pri tome treba paziti da se ne prekorači dozvoljena temperatura varenja, kojom bi došlo do oštećenja izolacije, odnosno u slučaju preniske temperature varenja ne postiže se potrebna kvaliteta spoja. Minimalna širina vara je 5 cm. Nakon varenja potrebno je provjeriti nepropusnost spoja posebnim aparatom upuhivanjem zraka u eventualne pukotine, koje onda treba naknadno popraviti varenjem plamenikom. </t>
  </si>
  <si>
    <t>Sve spojeve izvesti sa originalnim komadima za prodore i uglove, te rubnim limovima istom metodom kao spajanje traka. Rubni lim je izrađen od obostrano pocinčanog čeličnog lima debljine 0,6 mm, koji je s jedne strane kaširan mekom hidroizolacijskom folijom debljine 0,8 mm.</t>
  </si>
  <si>
    <t xml:space="preserve">Na krovu koji ostaje izložen /vertikalna izolacija krovnih vijenaca, nadozida i sl. kao i sve horizontalne površine sa hidroizolacijskim završnim slojem/  izvodi se hidroizolacija trakama otpornim na UV zrake. </t>
  </si>
  <si>
    <t>To je izolacija od meke PVC folije ojačane sintetskim vlaknima, visoke otpornosti na temperaturna naprezanja. Polaže se mehaničkim pričvrščenjem prema uputi proizvođača s obradom spojeva i izvedbom detalja kao kod trake tip EXTRUPOL.</t>
  </si>
  <si>
    <t>Hidroizolacija treba odgovarati propisima DIN 16 735.</t>
  </si>
  <si>
    <t>Hidroizolacija premazom kao MAPEGUM, MAPELASTIK i sl.</t>
  </si>
  <si>
    <t>Hidroizolacijski premaz izrađen od dvokomponentnog sustava na bazi cementnog i sintetskog veziva. Priprema se prema uputstvu proizvođača, a nanosi se ravnom žlicom, prskanjem ili tvrdom četkom u 2 ili 3 sloja, svaki put u suprotnom smjeru u razmaku od 8 sati. Podloga na koju se nanosi mora biti čista od prašine i masnoća, a prije nanošenja mora se zasititi vlagom.</t>
  </si>
  <si>
    <t>Na spojevima vertikalnih i horizontalnih ploha potrebno je ugraditi traku za ojačanje od poliesterske mrežice, širine 10 cm, koja se utiskuje u premaz.</t>
  </si>
  <si>
    <t>* priprema podloge za izvedbu izolacije čišćenjem, prednamazima i sl.</t>
  </si>
  <si>
    <t>* sav rad, grijanje mase, premazi, krojenje traka i slično</t>
  </si>
  <si>
    <t>* sav materijal, izolacioni i spojni</t>
  </si>
  <si>
    <t>* sva pomagala pri radu te dovoz i odvoz istih</t>
  </si>
  <si>
    <t>* nadoknada eventualnih oštećenja drugim učesnicima u izgradnji,</t>
  </si>
  <si>
    <t>* čišćenje nakon izvedenog rada</t>
  </si>
  <si>
    <t>* atesti materijala.</t>
  </si>
  <si>
    <t>ZIDARSKI  RADOVI</t>
  </si>
  <si>
    <t>Zidarske radove izvesti u svemu prema troškovniku. Ako koja stavka nije izvođaču jasna, mora prije ponude tražiti objašnjenje od projektanta. Eventualne izmjene materijala, te način izvedbe tokom gradnje mora se izvršiti isključivo pismenim dogovorom s Projektantom i</t>
  </si>
  <si>
    <t>Nadzornim inženjerom. Sve više radnje koje neće biti na taj način utvrđene, neće se priznati u obračun. Ukoliko se traži stavkom troškovnika materijal koji nije obuhvaćen propisima, ima se u svemu izvesti prema uputama proizviđača, te garancijom i atestima od za to ovlaštenih ustanova (IGH ili sl.).</t>
  </si>
  <si>
    <t>Sav materijal upotrebljen za zidarske radove mora odgovarati postojećim propisima i standardima.</t>
  </si>
  <si>
    <t>Mort za žbukanje  HRN U.M2.012</t>
  </si>
  <si>
    <t>Cement HRN B.C1.010, 011, 012</t>
  </si>
  <si>
    <t>Gašeni kreč HRN B.O1.020</t>
  </si>
  <si>
    <t>Pijesak  HRN U.M2.010, 012</t>
  </si>
  <si>
    <t>Voda HRN U.M2.010</t>
  </si>
  <si>
    <t>AB estrih,  plivajući podovi</t>
  </si>
  <si>
    <t>Izrada  estriha, tj. zaglađene i lagano armirane betonske podloge debljine  5 –10 cm.</t>
  </si>
  <si>
    <t xml:space="preserve">Debljinu i nagibe u sanitarijama izvesti prema projektu. Zaglada treba biti kvalitetno izvedena, kao podloga za za završnu oblogu poda. </t>
  </si>
  <si>
    <t xml:space="preserve">Betonska podloga izvodi se od sitnozrnog betona (najkrupnije zrno agregata može biti 15 mm) marke MB 30, armirana u sredini visine armaturnom mrežom Q=139, ili mrežom Ø 3mm na razmaku 5 cm u oba smjera. Alternativno se umjesto mreže mogu koristiti i ojačanja sa polipropilenskim vlakancima dužine 12-18 mm u težini 1 kg/m3 betona </t>
  </si>
  <si>
    <t xml:space="preserve">Strojno pripremljen beton razastire se do polovine  projektirane visine sloja, potom se postavlja armatura i nastavlja sa razastiranjem betona do pune visine sloja. Beton se vibrira i zaglađuje strojno, "helikopterskom" gladilicom, ili ručno ("fratunom")  ako je isto traženo opisom stavke. Površina mora biti ravna. </t>
  </si>
  <si>
    <t>Maksimalno mjestimično odstupanje od zadane ravnine je +(-) 2mm . Ukoliko neravnine budu veće popravak izravnanja ide na teret ove stavke. Na sudarima estriha sa zidovima, stupovima, dovratnicima i ostalim  vertikalnim elementima konstrukcije, te  oko  elemenata instalacija koji prodiru kroz pod, potrebno je izvesti  dilatacionu fugu.</t>
  </si>
  <si>
    <t xml:space="preserve">Fuga  se izvodi umetkom od ekspandiranog polistirena ("stiropor"), širine 1cm i visine do kote gotova poda. Površina estriha se dijeli u polja površine axb = 25m2. Odnos stranica a:b mora biti manji ili jednak odnosu </t>
  </si>
  <si>
    <t>1:2,5 , a dužina veće stranice ne smije biti veća od 6m. Estrih  se  u  normalnim uvjetima suši 3-4  tjedna,  dok  mu vlažnost  ne padne ispod 3%  a čvrstoća naraste preko 70% . Potom se mogu  izvoditi  daljnji radovi.</t>
  </si>
  <si>
    <t>U cijenu uključiti sve potrebne radove i materijale (beton i armaturu).</t>
  </si>
  <si>
    <t>Dobava i ugradba</t>
  </si>
  <si>
    <t xml:space="preserve">Sve ugradbe izvesti točno po propisima i na mjestu označenom po projektu. Kod stavaka gdje je uz ugradbu označena i dobava, istu treba uključiti, a također i </t>
  </si>
  <si>
    <t>eventualnu izradu pojedinih elemenata koji se izvode na gradilištu i ugrađuju montažno. Ugradbu treba vršiti tako, da se ne čini šteta na ostalom dijelu objekta. 
Svi materijali, kao i kvaliteta izvedenih radova mora biti u skladu sa važećim standardima.</t>
  </si>
  <si>
    <t>Opći uvjeti se dopunjuju prema opisima stavaka troškovnika.</t>
  </si>
  <si>
    <t>- sav rad uključujući i transport</t>
  </si>
  <si>
    <t>- sav materijal uključujući i vezni</t>
  </si>
  <si>
    <t xml:space="preserve">- pomagala pri radu (skela) </t>
  </si>
  <si>
    <t>- izrada uzoraka, ukoliko je to za koji rad potrebno</t>
  </si>
  <si>
    <t>- sva priručna pomagala potrebna prema propisima zaštite na radu</t>
  </si>
  <si>
    <t>- čišćenje prostorija za vrijeme i nakon završetka rada</t>
  </si>
  <si>
    <t>- zaštitu već ugrađenih elemenata ili opreme pri izvođenju radova ( prozori, vrata i sl. )</t>
  </si>
  <si>
    <t>- zaštitu zidova i žbuke od nepovoljnih atmosferskih utjecaja.</t>
  </si>
  <si>
    <r>
      <t xml:space="preserve">Laka pokretna skela bez obzira na visinu ulazi u jedinične cijene stavaka i ne naplaćuje se posebno. </t>
    </r>
    <r>
      <rPr>
        <sz val="8"/>
        <rFont val="Arial"/>
        <family val="2"/>
      </rPr>
      <t>Skela mora biti na vrijeme postavljena.</t>
    </r>
  </si>
  <si>
    <t xml:space="preserve">NAPOMENA: Nove pregradne zidove potrebno je sidriti u postojeće ankerima o8 RA u po svakoj reški. </t>
  </si>
  <si>
    <t>BRAVARSKI  I ALU BRAVARSKI RADOVI</t>
  </si>
  <si>
    <t xml:space="preserve">Opći uvjeti </t>
  </si>
  <si>
    <t>Svi radovi moraju biti izrađeni u skladu sa zahtjevima važećih standarda i u skladu sa uzancama zanata u građevinarstvu, te prema:
1. Pravilniku o tehničkim mjerama i uvjetima za završne radove u zgradarstvu, Službeni list 49/70, i prema podacima iz projekta.</t>
  </si>
  <si>
    <t>2.Tehničkim uvjetima za izvođenje bravarskih radova,čeličnih i aluminijskih konstrukcija.</t>
  </si>
  <si>
    <t>3.Tehničkih uvjeta za izvođenje radova na antikorozivnoj zaštiti.</t>
  </si>
  <si>
    <t>4. Pravilnik o zaštiti na radu u građevinarstvu Sl. list br.42 od 16.10.1968.</t>
  </si>
  <si>
    <t>5.Svih ostalih HRN-i u vezi ispitivanja prozora, vrata i okova.</t>
  </si>
  <si>
    <t>Također, svi bravarski radovi i čelične konstrukcije moraju se izvesti prema nacrtima, opisu troškovnika i uputama projektanta ili nadzornog inženjera.</t>
  </si>
  <si>
    <t>Vlastita konstruktivna rješenja i posebnost načina ugradnje, opšavne profile i predločeni okov prije ugovaranja ponuđač će usuglasiti sa zahtjevima projektanta.</t>
  </si>
  <si>
    <t>Izvođač je dužan uzeti na gradilištu sve mjere otvora u koje se treba ugraditi bravarija te nakon toga pristupiti izradi iste. Također, prije početka izrade obavezno se moraju uskladiti mjere i količine na objektu s onima u projektima.</t>
  </si>
  <si>
    <t xml:space="preserve">Izvođač treba ponuditi kompletnu cijenu proizvoda, tj. kompletnu izvedbu bravarije, ličenje, ustakljenje te drvene ili druge ispune ako je isto u dotičnoj poziciji traženo. </t>
  </si>
  <si>
    <t>U tom slučaju izvođač bravarskih radova treba biti u kooperaciji sa izvođačem ličilačkih, stolarskih, staklorezačkih i sl. radova a on je pred investitorom nosilac posla i odgovoran za kvalitet ukupnog rada. Sastavni dio bravarskih radova u tom slučaju su uvjeti staklorezačkih, stolarskih i ličilačkih radova.</t>
  </si>
  <si>
    <t>U jediničnoj cijeni uključena je nabava materijala, izrada u radionici, sav unutarnji i vanjski transport do mjesta ugradbe, te ugradba i dotjerivanje do besprijekornog funkcioniranja svih pokretnih dijelova. Također je u jediničnoj cijeni uključena izrada prototipa, ukoliko se radi o elementima koji se trebaju izvesti u većem broju. Zatim izrada, upasivanje i provizorno pričvršćenje na mjestima uz zidove i stropove, obostrano pričvršćenje oko čeličnih elemenata, brtvljenje svih spojeva s drugim elementima trajno elastičnim kitom i dr. Svi elementi moraju biti zaštićeni anikorozivnim premazom i to: priprema podloge, miniziranje, ličenje uljenom bojom, u tonu i po izboru projektanta.</t>
  </si>
  <si>
    <t>Ukoliko pojedinom stavkom nije drugačije propisano, ugradba će se izvesti upucavanjem na dozvoljenom broju mjesta, te će se smatrati da je sav materijal i rad za ovakav način ugradbe uračunat u jediničnu cijenu.</t>
  </si>
  <si>
    <t>Izvođač radova dužan je dobaviti i montirati te u cijenu ukalkulirati sav potreban okov za besprijekornu upotrebu pojedinog bravarskog elementa bez obzira da li je u pojedinim stavkama sve iskazano.  Okov po izboru projektanta.</t>
  </si>
  <si>
    <t>Materijal</t>
  </si>
  <si>
    <t>Sav materijal koji se upotrebljava za izradu bravarskih radova mora odgovarati važećim standardima.</t>
  </si>
  <si>
    <t>- kvadratno željezo                   HRN  C.B4.024</t>
  </si>
  <si>
    <t>- plosno željezo                        HRN  C.B4.025</t>
  </si>
  <si>
    <t>- okruglo željezo                       HRN  C.G6.020</t>
  </si>
  <si>
    <t>- profilno željezo                       HRN  C.B0.500</t>
  </si>
  <si>
    <t>- čelični limovi                          HRN  C.B4.110, 111, 112</t>
  </si>
  <si>
    <t>- rebrasti limovi od aluminija      HRN  C.C4.060</t>
  </si>
  <si>
    <t>- profili od aluminija                   HRN  C.C3.020</t>
  </si>
  <si>
    <t>- okov za vrata i prozore            HRN  M.K3.032</t>
  </si>
  <si>
    <t xml:space="preserve">- ispitivanje vratiju prema standardnom razvoju požara  </t>
  </si>
  <si>
    <t xml:space="preserve">                                              HRN U.J.160</t>
  </si>
  <si>
    <t>- ravno vučeno staklo                     HRN  B.E1.011</t>
  </si>
  <si>
    <t>- ravno liveno staklo                      HRN  B.E1.050</t>
  </si>
  <si>
    <t>- staklarski kitovi                          HRN  H.C6.050</t>
  </si>
  <si>
    <t xml:space="preserve">- Tehnički uvjeti za izvođenje staklorezačkih radova </t>
  </si>
  <si>
    <t xml:space="preserve">                                                       HRN U.F2.025</t>
  </si>
  <si>
    <t>- ugrađivanje stakla u fasadne elemente     DIN  18056</t>
  </si>
  <si>
    <t>Površinska obrada</t>
  </si>
  <si>
    <t xml:space="preserve">Antikorozivna zaštita čeličnih dijelova mora biti u skladu sa važećim propisima Pravilnika o tehničkim mjerama i uvjetima za zaštitu čeličnih konstrukcija od korozije. Kompletna površinska obrada svih materijala mora biti u skladu sa važećim propisima i uputama proizvođača primjenjenog materijala (sredstva), a prema zahtjevu projektanta. </t>
  </si>
  <si>
    <t xml:space="preserve">Sva bravarija mora prije otpreme na gradilište biti pjeskarena i ličena prvim temeljnim slojem 2x  ili pocinčana. </t>
  </si>
  <si>
    <t>Izrada</t>
  </si>
  <si>
    <t>Izvoditelj je obavezan po sklapanju ugovora a prije početka proizvodnje, dostaviti izvedbene nacrte i detalje i da zajedno s projektantom i investitorom izvrši pregled istih i njihovo usklađivanje sa ostalim građevinskim i građevinsko-obrtničkim i instalaterskim radovima.</t>
  </si>
  <si>
    <t>Svi definitivno izrađeni izvedbeni nacrti i detalji, predočeni uzorci okova odnosno predočeni prospekti tipiziranih elemenata moraju biti potpisani od strane projektanta i investitora.</t>
  </si>
  <si>
    <t>Građevinska bravarija izvodi se od standardnih čeličnih vučenih cijevi i L profila kao i ČN profila formiranih prema tvorničkim detaljima, te ČN limova d = 0,7- 4 mm.</t>
  </si>
  <si>
    <t xml:space="preserve">Kod spajanja vijcima svaki sastav mora biti tako konstruktivno riješen da na vanjskim površinama nema vidljivih vijaka. </t>
  </si>
  <si>
    <t>Okov</t>
  </si>
  <si>
    <t>Sav okov treba biti kvalitetne izvedbe i sa detaljima bravarije predočen nadzornom inženjeru i projektantu na odobrenje. Ukoliko izvoditelj nije u mogućnosti ugraditi predviđeni okov, treba ponuditi drugi iste kvalitete, o čemu će se pismeno usaglasiti projektant. Bez pismenog suglasja projektanta nije moguće započeti s proizvodnjom. Vratna krila šira od 100 cm ili viša od 200cm ovješena su na tri petlje.</t>
  </si>
  <si>
    <t xml:space="preserve">Okov je sadržan u jediničnoj cijeni. </t>
  </si>
  <si>
    <t>Ugradba</t>
  </si>
  <si>
    <t>Svi bravarski elementi ugrađuju se varenjem na prethodno ostavljena sidra odnosno pomoću vijaka ili  posredstvom plastićnih ili metalnih čepova, što će u pojedinom detalju biti određeno.</t>
  </si>
  <si>
    <t>Sve reške između metala i zida moraju biti brtvljene ili kitane silikonskim ili TIO kitom.</t>
  </si>
  <si>
    <t>Zaštita</t>
  </si>
  <si>
    <t>Čelična bravarija štiti se cinčanjem i termolakiranjem ( u tvornici ), antikorozivnim bojama. Nije dozvoljeno nakdnadno bušenje rupa.</t>
  </si>
  <si>
    <t>Atesti</t>
  </si>
  <si>
    <t>Za sve radove predviđene troškovnikom izvoditelj je dužan pribaviti ateste od odgovarajućih instituta, za kvalitetu materijala, površinske obrade kao i antikorozivne zaštite.</t>
  </si>
  <si>
    <t>- sav materijal, dobavu, izradu i dopremu alata, mehanizaciju i uskladištenje</t>
  </si>
  <si>
    <t>- uzimanje potrebnih izmjera na objektu,</t>
  </si>
  <si>
    <t xml:space="preserve">- izrada radioničkih nacrta i detalja </t>
  </si>
  <si>
    <t>- troškove radne snage za kompletan rad opisan u troškovniku,</t>
  </si>
  <si>
    <t xml:space="preserve">- dvokratni osnovni premaz prema uvjetima antikorozivne zaštite u radionici, popravak antikorozivne zaštite iza montaže te kompletnu zaštitu sa završnom obradom ličenjem, plastificiranjem ili eloksiranjem ako je to u stavci određeno, </t>
  </si>
  <si>
    <t>- slijepe okvire potrebne za montažu elemenata</t>
  </si>
  <si>
    <t>- sve horizontalne i vertikalne transporte do mjesta montaže,</t>
  </si>
  <si>
    <t xml:space="preserve">- potrebnu radnu skelu </t>
  </si>
  <si>
    <t>- čišćenje nakon završetka radova,</t>
  </si>
  <si>
    <t>- svu štetu kao i troškove popravka kao posljedica nepažnje u toku izvedbe,</t>
  </si>
  <si>
    <t>- troškove zaštite na radu,</t>
  </si>
  <si>
    <t>- troškove atesta.</t>
  </si>
  <si>
    <t>NAPOMENA:</t>
  </si>
  <si>
    <r>
      <t>U cijeni pojedine stavke treba obuhvatiti skele,</t>
    </r>
    <r>
      <rPr>
        <b/>
        <sz val="8"/>
        <rFont val="Arial"/>
        <family val="2"/>
      </rPr>
      <t xml:space="preserve"> </t>
    </r>
    <r>
      <rPr>
        <sz val="8"/>
        <rFont val="Arial"/>
        <family val="2"/>
      </rPr>
      <t>dobavu i ugradnju materijala - osnovnog i pomoćnog, sve pripremne i međufaze rada potrebne za korektno dovršenje stavke prema pravilima struke i važećim propisima</t>
    </r>
    <r>
      <rPr>
        <b/>
        <sz val="8"/>
        <rFont val="Arial"/>
        <family val="2"/>
      </rPr>
      <t xml:space="preserve"> </t>
    </r>
    <r>
      <rPr>
        <sz val="8"/>
        <rFont val="Arial"/>
        <family val="2"/>
      </rPr>
      <t>bez obzira da li je sve to napomenuto u pojedinoj stavci,</t>
    </r>
    <r>
      <rPr>
        <b/>
        <sz val="8"/>
        <rFont val="Arial"/>
        <family val="2"/>
      </rPr>
      <t xml:space="preserve"> </t>
    </r>
    <r>
      <rPr>
        <sz val="8"/>
        <rFont val="Arial"/>
        <family val="2"/>
      </rPr>
      <t>sav potreban okov, spojni i pričvrsni materijal renomiranih proizvođača, ev. sekundarne potrebne podkonstrukcije, izradu radioničkih nacrta, razradu detalja u fazi izvođenja, uredno izvedene međusobne spojeve pojedinih stavaka unutar ove grupe radova ili raznovrsnih grupa radova, izvedbu u skladu sa statičkim proračunom, izvedbenim nacrtima, shemama, detaljnim izmjerama na licu mjesta i dodatnoj uputi projektanta, čišćenje po završenom radu.</t>
    </r>
  </si>
  <si>
    <t>Svi zavari moraju biti izvedeni stručno i kvalitetno prema radioničkoj dokumentaciji. Kontrolu kvalitete zavarenih spojeva potrebno je dokazati prema izvedbenoj dokumentaciji. . Ispitivanje kontrole kvalitete zavara uključiti u cijenu. Antikorozivna zaštita konstrukcija  s prethodnim pjeskarenjem u kvaliteti SA 2,5: DUPLEX SISTEM - vruće pocinčavanje čelične konstrukcije izvršiti u skladu sa standardom ISO 1461/99. Vruće cinčanje izvršiti u rastvoru cinka na temperaturi 450 do 460 °C minimalnom debljinom od 80 µm. Tehnološki postupak vrućeg cinčanja prema standardima zahtijeva da je čelik komercijalne kvalitete, tj. kemijskog sastava: C ≤ 0.25%, P ≤ 0.02%, Mn ≤ 1.3%, Si od 0.18-0.20%.Dodatna zaštita s pokrovnim slojem na bazi poliuretana (60 μm) , paziti na kompatibilnost slojeva.</t>
  </si>
  <si>
    <t>LIMARSKI RADOVI</t>
  </si>
  <si>
    <t xml:space="preserve">Izvođač je dužan prije početka radova provjeriti sve građevinske elemente na koje, ili za koje se se pričvršćuje limarija, a svoje primjedbe u vezi eventualnih nedostataka pismeno dostaviti naručitelju, posebno u slučaju neodgovarajućeg izbora projektiranog.
Dijelovi različitog materijala ne smiju se dodirivati jer bi uslijed toga moglo doći do korozije. </t>
  </si>
  <si>
    <t>TESARSKI I STOLARSKI  RADOVI</t>
  </si>
  <si>
    <t xml:space="preserve">Napomen: Sve stavke uključuju dobavu građe, izradu konstrukcije prema detalju u dogovoru sa projektantom, obrada i ugradnja konstrukcije. Građa od crnogoričnog drveta, fino brušenje,završna zaštitita insekticidima i lakiranje natur lakovima i impregnatima otpornima na salinitet. Sva drvena građa mora biti spajana u jednoj ravnini što podrazumjeva zarezivati ju i uklađivati jednu u drugu . Spojeve osigurati "ježevima", kutnim"leptirima" i sličnom pomoćnom sigurnosnom opremom. 
</t>
  </si>
  <si>
    <t xml:space="preserve">Prilikom izvedbe treba se u svemu pridržavati svih važećih propisa i standarda za drvene konstrukcije. 
- Pravilnik o zaštiti na radu u građevinarstvu 
- rezana građa, ispitivanje oplate i skele HRN D.C1.040.,041. i 042. 
 (izvođenje drvenih skela i oplata) HRN U.C9.400. 
- ispitivanje ploča vlaknatica i iverica HRN D.D8.100.do 114. 
. slojevito drvo, terminologija i definicije HRN D.10.060-1969. 
- ispitivanje drveta, opći dio HRN D.A1.020-1957. 
- ispitivanje drveta, održavanje sadržaja vlage HRN D.A1.043-1979. 
- ispitivanje drveta, određivanje zatezne čvrstoće u 
 pravcu vlakana HRN D.A1.048-1979. 
- ispitivanje drveta, zatezna čvrstoća okomito na 
 drvna vlakna HRN D.A1.052-1958. 
- zaštita drveta, ispitivanje otpornosti prema gljivama, 
 usporedna otpornost različitih vrsta drveta HRN D.A1.058-1971. 
- furnirske i stolarske ploče, određivanje stupnja 
 slijepljenosti HRN D.A1.072.1972 
- tesana građa četinara HRN D.B7.020-1955. 
- ploče vlaknatice (lesonit ploče), tehnički uvjeti 
 za izradu i isporuku HRN D.C5.022-1968. </t>
  </si>
  <si>
    <t>Sve mjere kontrolirati na objektu!!!</t>
  </si>
  <si>
    <t xml:space="preserve">Drvene konstrukcije izvoditi prema Tehničkom propisu za drvene konstrukcije (NN 121/07, 58/09 i 125/10 i 136/12) te svim HRN i preuzetim normama na koje propis upućuje (materijali, spojna sredstva, ljepila, zaštitni premazi, projektiranje, kontrola kvalitete). </t>
  </si>
  <si>
    <t xml:space="preserve">Pridržavati se normi za konstrukcijsko drvo, normi za nosače na osnovi drva i normi za ploče na osnovi drva: </t>
  </si>
  <si>
    <t xml:space="preserve">- drvene konstrukcije(konstrukcijsko drvo pravokutnog pp): HRN EN 14081-1:2006, HRN EN 14081- 2:2006, HRN EN 14081-3:2006, HRN EN 14081-4:2006, </t>
  </si>
  <si>
    <t xml:space="preserve">- drvene konstrukcije (konstrukcijsko drvo okruglog poprečnog presjeka): HRN EN 14544:2008, </t>
  </si>
  <si>
    <t xml:space="preserve">- drvene konstrukcije (zupčasto spojeno drvo): HRN EN 385:2006, </t>
  </si>
  <si>
    <t xml:space="preserve">- drvene konstrukcije (lijepljeno lamelirano drvo): HRN EN 14080:2006, </t>
  </si>
  <si>
    <t xml:space="preserve">- ploče na osnovi drva za primjenu u konstrukcijama: HRN EN 13986:2002, </t>
  </si>
  <si>
    <t xml:space="preserve">- lamelirano furnirsko drvo (LVL): HRN EN 14279:2008, </t>
  </si>
  <si>
    <t xml:space="preserve">- drvene konstrukcije (konstrukcijsko lamelirano furnirsko drvo): HRN EN 14374:2006, </t>
  </si>
  <si>
    <t xml:space="preserve">- ploče s česticama povezanim cementom: HRN EN 634-1:2002. </t>
  </si>
  <si>
    <t xml:space="preserve">Pridržavati se normi za predgotovljene elemente i normi za ljepila za nosive drvene konstrukcije: </t>
  </si>
  <si>
    <t>- drvene konstrukcije – Predgotovljeni elementi zidova, podova i krovova: nHRN EN 14732:2008,</t>
  </si>
  <si>
    <t xml:space="preserve">- drvene konstrukcije – Zahtjevi za proizvod za predgotovljene konstrukcijske elemente spojene utisnutim metalnim ježastim pločama: HRN EN 14250:2006, </t>
  </si>
  <si>
    <t xml:space="preserve">- predgotovljeni drveni nosači oplate: HRN EN 13377:2004, </t>
  </si>
  <si>
    <t xml:space="preserve">- adhezivi za nosive drvene konstrukcije – Kazeinski adhezivi :HRN EN 12436:2005, </t>
  </si>
  <si>
    <t xml:space="preserve">- fenolni i aminoplastični adhezivi za nosive drvene konstrukcije: HRN EN 301:2005, </t>
  </si>
  <si>
    <t xml:space="preserve">- jednokomponentni poliuretanski adhezivi za nosive drvene konstrukcije: nHRN EN 15425:2008, </t>
  </si>
  <si>
    <t xml:space="preserve">- klasifikacija termoreaktivnih adheziva za drvo za nekonstrukcijske primjene HRN EN 12765:2003, </t>
  </si>
  <si>
    <t xml:space="preserve">- klasifikacija termoplastičnih adheziva za drvo za nekonstrukcijske primjene HRN EN 204:2003. </t>
  </si>
  <si>
    <t>Spojeve konstruktivnih elemenata izvoditi prema projektu i Tehničkim propisima za svaki tip opisane konstrukcije.</t>
  </si>
  <si>
    <t xml:space="preserve">Izvođač je dužan sam iz nacrta i opisa izračunati potrebnu količinu građe i spojnih sredstava, rada i transporta koji svi ulaze u jediničnu cijenu.  </t>
  </si>
  <si>
    <t xml:space="preserve">Konstrukciju treba izvesti po projektu i detaljima iz nacrta te opisima iz troškovnika. Sav materijal mora biti donesen tesarima u odgovarajućim dimenzijama i količinama. Drvena građa mora biti zdrava i suha i odgovarati tim i ostalim osobinama odredbama standarda za tu vrstu građe. Nikako se ne smiju koristiti elementi manjih dimenzija ili lošije kvalitete od onih traženih projektom. Obrada građe za tesarske radove vrši se pomoću strojeva u pilanama ili na gradilištu. Građu na gradilištu treba zaštititi od vlage, odnosno izvesti nadstrešnice za smještaj neobrađene i obrađene građe. </t>
  </si>
  <si>
    <r>
      <rPr>
        <b/>
        <sz val="8"/>
        <rFont val="Arial"/>
        <family val="2"/>
        <charset val="238"/>
      </rPr>
      <t>Zaštita drvene konstrukcije</t>
    </r>
    <r>
      <rPr>
        <sz val="8"/>
        <rFont val="Arial"/>
        <family val="2"/>
        <charset val="238"/>
      </rPr>
      <t xml:space="preserve"> obuhvaća građevinsko-fizikalne, konstruktivne, organizacijske i kemijske mjere zaštite od atmosferskih djelovanja, djelovanja unutarnje klime, djelovanja procjednih i drugih voda te bioloških i požarnih djelovanja radi očuvanja zahtjeva mehaničke otpornosti i stabilnosti te  otpornosti na požar.</t>
    </r>
  </si>
  <si>
    <t xml:space="preserve">Oplate od dasaka, ukočenih ploča i iverica kao i oplate streha zabata i sl. izvoditi od građe propisane vlažnosti te povezivati nehrđajućim galvanski zaštićenim spojnim sredstvima. Podne oplate od ukočenih ploča, iverica ili dasaka lijepiti na grede, odnosno platice ako je tako zahtijevano projektom konstrukcije. </t>
  </si>
  <si>
    <t xml:space="preserve">Pridržavati se normi za zaštitu konstrukcije: </t>
  </si>
  <si>
    <t>- trajnost drva i proizvoda na osnovi drva – Zaštićeno masivno drvo: HRN EN 351-1:2005,</t>
  </si>
  <si>
    <t xml:space="preserve">- trajnost drva i proizvoda na osnovi drva – Svojstva preventivnih zaštitnih sredstava određena biološkim ispitivanjem: HRN EN 599-1:2008, </t>
  </si>
  <si>
    <t xml:space="preserve">- trajnost drva i proizvoda na osnovi drva – Svojstva preventivnih zaštitnih sredstava određena biološkim ispitivanjem: HRN EN 599-2:2008, </t>
  </si>
  <si>
    <t xml:space="preserve">- konstrukcijsko drvo – Zaštita konstrukcijskog drva protiv štetnih ujecaja biološkog podrijetla: nHRN EN 15228:2008, </t>
  </si>
  <si>
    <t>- boje i lakovi – Prekrivni materijali i prekrivni sustavi za drvo izloženo vanjskim utjecajima: HRN EN 927- 1:2002,</t>
  </si>
  <si>
    <t>- boje i lakovi – Prekrivni materijali i prekrivni sustavi za drvo izloženo vanjskim utjecajima: HRN ENV 927- 2:2007,</t>
  </si>
  <si>
    <t xml:space="preserve">- boje i lakovi – Nazivi i definicije za prekrivne materijale: HRN EN 971-1:2002. </t>
  </si>
  <si>
    <t>Pridržavati se normi za zaštitu od požara:</t>
  </si>
  <si>
    <t xml:space="preserve">- razredba građevnih proizvoda i građevnih elemenata prema ponašanju u požaru: HRN EN 13501-1:2002, </t>
  </si>
  <si>
    <t xml:space="preserve">- projektiranje drvenih konstrukcija: HRN EN 1995-1-2:2010, </t>
  </si>
  <si>
    <t xml:space="preserve">- protupožarno projektiranje: EN 1995-1-2:2004. </t>
  </si>
  <si>
    <t>Jedinična cijena uključuje:</t>
  </si>
  <si>
    <t xml:space="preserve">- dobavu materijala, izradu i ugradnju konstrukcije, transporte, skele i podupiranja </t>
  </si>
  <si>
    <t>- kontrolu mjera na mjestu ugradnje i izradu radioničkih detalja koje prije izvedbe potpisom prihvaća projektant</t>
  </si>
  <si>
    <t xml:space="preserve">- izradu detalja ugradnje konstrukcije koje prije izvedbe potpisom prihvaća projektant </t>
  </si>
  <si>
    <t xml:space="preserve">- sav spojni materijal koji je zaštićen od korozije galvaniziranjem ili cinčanjem </t>
  </si>
  <si>
    <t>- pričvršćenje oplata spiralnim  čavlima ili vijcima  i  vodootpornim  ljepilom</t>
  </si>
  <si>
    <t xml:space="preserve">- za rezanu građu – četinjaču II klase sa najviše  20 % tehničke vlage </t>
  </si>
  <si>
    <t>- zaštitu sve građe - nove i stare - insekticidnim i fungicidnim premazom nanešenim na sve plohe i osobito na čela</t>
  </si>
  <si>
    <t>- zbrinjavanje smeća i ambalaže</t>
  </si>
  <si>
    <t xml:space="preserve">- nadoknadu  eventualne štete nastale iz nepažnje na svojim ili tuđim radovima </t>
  </si>
  <si>
    <r>
      <rPr>
        <b/>
        <sz val="8"/>
        <rFont val="Arial"/>
        <family val="2"/>
        <charset val="238"/>
      </rPr>
      <t>Obračun</t>
    </r>
    <r>
      <rPr>
        <sz val="8"/>
        <rFont val="Arial"/>
        <family val="2"/>
        <charset val="238"/>
      </rPr>
      <t xml:space="preserve"> i nuđenje  tesarskih konstrukcija pretpostavlja detaljno opisivanje prema radioničkim nacrtima ili standardiziranim/prihvaćenim detaljima  izrade. </t>
    </r>
  </si>
  <si>
    <t xml:space="preserve">- tradicionalne tesarske nosive konstrukcije (visulja, stolica, roženički krov, grednik, kanatn zid i sl.) mogu se obračunati na dva načina: </t>
  </si>
  <si>
    <t>- po tlocrtnoj površini krovišta, grednika ili zida izraženoj  u</t>
  </si>
  <si>
    <t>m2</t>
  </si>
  <si>
    <t>- prema detaljnom nacrtu i opisu po volumenu građe izraženoj u</t>
  </si>
  <si>
    <t>m3</t>
  </si>
  <si>
    <t>- rešetkaste konstrukcije po dužini izraženoj u</t>
  </si>
  <si>
    <t>m'</t>
  </si>
  <si>
    <t>- lamelirani nosači, grede, okviri po dužini izraženoj u</t>
  </si>
  <si>
    <t>- daščane oplate i oplate od svih vrsta građevinskih ploča po površini izraženoj u</t>
  </si>
  <si>
    <t>- opšavi po dužinama izraženim u</t>
  </si>
  <si>
    <t>ZAVRŠNE OBLOGE</t>
  </si>
  <si>
    <t xml:space="preserve">Svi radovi moraju biti izrađeni u skladu sa zahtjevima važećih standarda i u skladu sa uzancama zanata u građevinarstvu. Izvođač treba ponuditi kompletnu cijenu proizvoda te ukalkulirat postotak zbog loma i sl. U jediničnoj cijeni uključena je nabava materijala, transport do mjesta ugradbe, te ugradba i dotjerivanje do besprijekornog funkcioniranja, čišćenje gradilišta po završetku. Također je u jediničnoj cijeni uključena izrada uzorka, ukoliko to investitor zatraži. Izvedeni proizvod mora biti jednak odabranom uzorku investitora. Sve radove potrebno je izvršiti prema uputama u tehničkom listu i pravilima struke, postići protukliznost prema pozicijama ugradnje sukladno normativima, provjeriti podlogu prije ugradnje, obloge moraju biti bez ispupčenja, iscuraka i pukotina, gdje potrebno rubove izvesti zaobljeno. Obuhavatiti nabavu brtvenih masa te izradu primjerenih i funkcionalnih brtvljenja fuga na prijelazima bazena u ophod bazena sa različitim završnim podnim obradama. Prije izrade istih podastrijeti rješenja glavnom projektantu i nadzornom inženjeru. </t>
  </si>
  <si>
    <t>KERAMIČARSKI RADOVI</t>
  </si>
  <si>
    <t>U prostorima se zadaje metarski nacrt odnosno jedna visinska kota i visinska referentna točka. Prije početka radova treba s vodstvom gradnje uskladiti stvarne visine ugradnje u odnosu na cjelokupni sustav izgradnje, ako se ustanove ili se naslute nedopuštena odstupanja odmah obavijestiti nadzornog inženjera i glavnog projektanta. 
Provjeravanje pravokutnosti površina u datom slučaju važi kao dodatni rad i ide na teret glavnom izvođaču. Ako po projektu nije pravokutna prostorija, treba uzeti u obzir pri nuđenju-nema naknadne nadoplate.Troškovi privremenog skladištenja neće se posebno obračunavati.</t>
  </si>
  <si>
    <t>Osim toga je cijenama pokriveno:
- troškovi za potrošenu struju, toplinsku energiju i vodu
- reškanje površina po podatku
- pokrivanje površina slikarskim papirom umjesto piljevine, sukladno zahtjevu vodstva gradnje; uklanjanje prekrivanja
- dodatak brtve
- oblaganje malih površina
- mjere za zaštitu postojećih građevinskih dijelova od zaprljanja i oštećenja za vrijeme izvođenja radova</t>
  </si>
  <si>
    <t>U dogovoru s vodstvom gradnje treba poštivati tehničke uvjete i vremenske tokove cjelina</t>
  </si>
  <si>
    <t>- radovi podizanja skela
- radovi s građevnim kamenom
- radovi brtvljenja
- radovi žbukanja
- radovi s estrihom
- suhi građevinski radovi
- radovi na instalacijama grijanja, na sanitarnim i električnim instalacijama.</t>
  </si>
  <si>
    <t>Ako su raspisana tekuća brtvljenja protiv netlačeće vode u svezi s keramičarskim radovima i opločenjem, moraju ista dokazano imati</t>
  </si>
  <si>
    <t>- postojanost na temperature između 5 i 75 °C
- kemijska otpornost na tekućine s pH-vrijednošću između 7 i 12
- postojanost na pritisak vode do 10 N/cm2
- čvrstoću prianjanja od najmanje 0,8 N/mm2.</t>
  </si>
  <si>
    <t xml:space="preserve">Pukotine u ravnini do 0,5 mm moraju se moći premostiti. Jednake vrijednosti važe kod korištenja brtvenih mortova u postupku tankog uležištenja. Završeci i kutevi moraju se zatvoriti brtvenom trakom i prekriti sredstvom za brtvljenje. </t>
  </si>
  <si>
    <t xml:space="preserve">Spojevi površina zida i poda, predmeta (kade za kupanje i si.) kao i vratnih pragova na površine s pločicama, treba izvesti s reškama vodopostojano i elastično, ukoliko nije drugačije raspisano. </t>
  </si>
  <si>
    <t>Na svim vidljivim ivicama treba ugraditi kuteve za pločice, ukoliko se ne stavljaju pločice s rubnom glazurom. Kod izvođenja zidnih obloga treba paziti na rezanje pločica s obzirom na položaj sanitarnih uređaja, pričvršćenja, armatura, prekidača, utičnica.</t>
  </si>
  <si>
    <t>Za vrijeme izvođenja treba paziti da su otvori preljeva, cijevi i slično zatvoreni i da se predmeti uređenja moraju zaštititi od zaprljanja. Uljevi u podu dobivaju u području spajanja dodatno laki pad.</t>
  </si>
  <si>
    <t>Načelno nisu dopušteni različiti proizvodi za zidne i podne pločice u jednoj prostoriji. Za materijal treba - ako nije drugačije opisano - ponuditi prvu klasu.</t>
  </si>
  <si>
    <t>Pločice ne smiju sadržavati olovo.</t>
  </si>
  <si>
    <t>Ako su na poleđini pločica užljebljene strukture, onda treba paziti na pravac polaganja. Materijal za reškanje mora biološki biti bez primisli. Reškanje smije uslijediti tek nakon vezivanja odnosno sušenja morta za polaganje a nikako prije nego prođu 24 s</t>
  </si>
  <si>
    <t xml:space="preserve">Glatke pločaste obloge na stubama moraju dobiti letvice protiv klizanja. Ako se traže podne obloge sa svojstvima za sprečavanje klizanja, onda na zahtjev treba dokazati ispitivanjem po HRN normama. </t>
  </si>
  <si>
    <t>Popločene površine moraju se predati očišćene i bez koprene veznog sredstva i drugih nečistoća. Ostatke morta i materijala za reške moraju otkloniti onaj, tko ih je prouzročio.</t>
  </si>
  <si>
    <t>Za vanjske obloge, vlažne prostorije i iznad podnog grijanja treba koristiti tvornički proizvedene i relativno elastične reške s mortom. Kod radova brušenja u suhom postupku treba koristiti usisivače. Ugrađen materijal mora odgovarati uzorku.</t>
  </si>
  <si>
    <t>Ako se za nenormirane proizvode zahtijevaju dokazi upotrebljivostim npr. Atesti o ispitivanju, a za ugrađene proizvode se takav dokaz ne može pridonijeti, onda to važi kao greška činidbe. Reference u tom slučaju ne mogu nadomjestiti dokaz.</t>
  </si>
  <si>
    <t>Shemu polaganja određuje i odobrava investitor i glavni projektant.</t>
  </si>
  <si>
    <t>Opločenje vršiti prema opisu stavke polaganjem u cementnom mortu ili ljepljenjem. Izvoditelj se mora pridržavati važećih propisa i standarda i to:
Tehnički uvjeti za izvođenje keramičarskih radova HRN B.D1.300
Oblaganje keramičkim pločicama              HRN B.D1.300              
Cement mora odgovarati važećim standardima   HRN  B.C1.011-015, B.C8.020, B.C8.022, U.M2.010,U.M8.050, U.M2.100.
Kod polaganja keramičkih pločica ljepljenjem potrebno je pripremiti podlogu, tj. očistiti od prašine i masnoća. Prema uputstvu proizvođača ljepila pripremiti smjesu, a zatim je nanositi na podlogu prvo ravnom, onda nazubljenom lopaticom kako bi se dobila točna optimalna debljina sloja ljepila. Pločicu utisnuti u ljepilo. Prije izvedbe opločenja pregledati podloge. U slučaju neadekvatne zidne podloge (žbuka) prije ljepljenja pločica treba podlogu impregnirati adekvatnim premazom što ide na teret izvođača zidarskih radova.
Ljepilo mora odgovarati važećem standardu HRN  U.F2.011.
Pločice treba brusiti nakon rezanja, a polagati ih reška na rešku. Za formiranje reške potrebno je koristiti plastične križiće širine prema opisu u pojedinoj stavci. Pri polaganju pločica, nakon završetka svakog reda pločice se peru uvijek odozgora prema dolje. Za rubove kod zida ugraditi rubne štitnike od inox-a ili Al profila sa zaobljenim rubovima.
Kod polaganja pločica na pod ljepljenjem prethodno treba provjeriti ravninu poda. Kod odstupanja većih od 0,5 cm potrebno je izvesti sloj za izravnanje posebnom masom za izravnanje, a što će se utvrditi pregledom i upisom u građevinski dnevnik od strane nadzornog inženjera.</t>
  </si>
  <si>
    <t>Kvaliteta pločica treba odgovarati važećim standardima:
HRN B.D1.301, 310, 320, 322, 325, 330, 334, 335, 460
HRN B.D8.001, 050, 060, 080, 090, 302, 307
Nakon završenog polaganja pločica izvršiti fugiranje masom za fugiranje u boji po izboru projektanta.
Prilikom davanja ponude izvođač je dužan dati uzorke pločica i mase za fugiranje. Za specijalnu vrstu pločica kao otporne na habanje, udar ili kiselo otporne, treba predočiti atest. Također masa za fugiranje kod kiselootpornih pločica treba biti kiselootporna!
Obračun opločenja vrši se po m2 razvijene površine opločenja ili po m' sokla.
Način izvedbe i ugradbe, preuzimanje i priprema podloge , te način obračuna u svemu prema postojećim normama za izvođenje završnih radova u građevinarstvu TU-IX.
Jedinična cijena treba sadržavati:
 - uzimanje mjera na gradnji,
 - sav potreban materijal uključivo vezni,
 - sav potreban rad uključivo alat i mašine,
 - transportne troškove materijala,
 - dovođenje struje, vode i plina od priključka na gradilištu do mjesta korištenja,
 - davanje traženih uzoraka,
 - zaštitu izvedenih radova,
 - čišćenje izrađenih površina,
 - odvoz otpadaka i šute nakon izvedenih radova,
 - popravak manjih oštećenja i nečistoća na podlozi,
 - poduzimanje mjera po HTZ i drugim postojećim propisima,
 - popravak štete učinjene nepažnjom pri radu na svojim ili tuđim radovima,
 - keramičku obradu raznih kutija i sl. elektr. instalacije na površinama koje se obrađuju.</t>
  </si>
  <si>
    <t>Ovi opći uvjeti se mijenjaju ili dopunjuju opisom pojedine stavke troškovnika.</t>
  </si>
  <si>
    <t>Sve pločice koje se ugrađuju moraju biti odobrene od projektanta.</t>
  </si>
  <si>
    <t>SOBOSLIKARSKI RADOVI</t>
  </si>
  <si>
    <t>Soboslikarsko-ličilačke radove treba izvoditi prema Tehničkim uvjetima za soboslikarske radove i ličilačke radove prema Tehničkim uvjetima za izvođenje ličilačkih radova.</t>
  </si>
  <si>
    <t>Materijali za soboslikarsko-ličilačke radove moraju biti prema normama HRN‑H.C1.001 i HRN‑H.C1.002.</t>
  </si>
  <si>
    <t>Ako u opisu radova nije izričito naveden određeni materijal već samo kvaliteta, izvođač treba na vlastitu odgovornost izabrati materijal koji odgovara kvaliteti, vrsti podloge u uvjetima u kojima će se obrađena podloga nalaziti za vrijeme rada i eksploatacije</t>
  </si>
  <si>
    <t>Materijali se mogu primjenjivati samo na onim površinama za koje su prema svojim kemijsko fizičkim osobinama namijenjeni.</t>
  </si>
  <si>
    <t>Gotovi, tvornički proizvedeni materijali se moraju upotrebljavati strogo prema uputstvima proizvođača.</t>
  </si>
  <si>
    <t>Vanjski nalič mora biti otporan na atmosferske utjecaje, a unutarnji mora biti postojane boje otporan na pranje.</t>
  </si>
  <si>
    <t>Podloga mora biti čista (bez prašine, smole, masti, čađe, rđe, bitumena i sl).</t>
  </si>
  <si>
    <t>Premazi moraju čvrsto prijanjati na podlogu, imati jednoličnu površinu bez tragova četke ili valjka, a boja mora biti jednolična i bez mrlja.</t>
  </si>
  <si>
    <t>Ako se u garantnom roku pojave bilo kakve promjene na obojenim površinama uslijed loše kvalitete materijala ili izvedbe, izvođač mora o svom trošku izvršiti popravke.</t>
  </si>
  <si>
    <t>U jedinične cijene uključen je sav potreban materijal, transport do radnog mjesta, eventualna pomoćna skela i rad.</t>
  </si>
  <si>
    <t xml:space="preserve">U izvedbi je uključeno ispitivanje i čišćenje podloge, izravnanje manjih neravnina, impregniranje mrlja od vode i rđe od armature, precizno izvođenje priključaka na druge površine i materijale, zaštita obrađenih površina, odvoz svih otpadaka po dovršenju </t>
  </si>
  <si>
    <t>Materijal za izvedbu soboslikarskih radova treba biti prvorazredan. Na oličenim površinama ne smiju se poznati tragovi četke ili valjka, ne smije biti mrlja, a ton boje treba biti ujednačen.</t>
  </si>
  <si>
    <t>Ukoliko na zidovima i ostalim površinama koje se boje ima nekih značajnih pogrešaka, koje bi kvarile kvalitetu nakon izvršenog soboslikarskog rada, dužan je soboslikar upozoriti na te pogreške rukovoditelja građevinskih radova, da se ovo odstrani prije bojenja.</t>
  </si>
  <si>
    <t>Investitor ima pravo na kontrolu kvalitete materijala kojim se radovi izvode. Ustanovi li da taj materijal ne odgovara propisanoj kvaliteti izvođač radova dužan je odstraniti lošu izvedbu i na vlastiti trošak izvesti radove sa kvalitetnim materijalom.</t>
  </si>
  <si>
    <t>O ispravnosti izvedenih površina mjerodavna je izjava nadzornog inženjera.</t>
  </si>
  <si>
    <t>Sve podloge moraju biti očišćene od prašine i ostalih prljavština. Bojiti je dozvoljeno samo suhu i pripremljenu podlogu.</t>
  </si>
  <si>
    <t>Osnovni premazi moraju se tako odabrati da su podesni za slijedeće premaze koji se predviđaju.</t>
  </si>
  <si>
    <t>Probni premazi moraju se po želji investitora izvesti za sve premaze.</t>
  </si>
  <si>
    <t xml:space="preserve">U jediničnoj cijeni pojedinih stavaka obračunata je i upotreba svih skela bez obzira na visinu i drugih pomagala kod rada. </t>
  </si>
  <si>
    <t>Zidove i stropove treba  bojati, kad su potpuno suhi, a prije bojanja treba zakrpati sve eventualne rupe, pukotine ili krhotine, a podlogu pripremiti prema tehnologiji proizvođača boja i lakova.</t>
  </si>
  <si>
    <t>Dok radovi traju, izvođač je dužan zaštititi od oštećenja ili prljanja sve ostale građevinske dijelove i opremu (podove, stakla, vrata I sl.).</t>
  </si>
  <si>
    <t>U jediničnoj cijeni kod bojenja i ličenja na novom zidu i stropu uključeno je prema uputama prizvođača boje :</t>
  </si>
  <si>
    <t>Priprema podloge:</t>
  </si>
  <si>
    <t>Čišćenje površine od prašine i eventualno potrebni popravci na podlozi.</t>
  </si>
  <si>
    <t>Impregnacija:</t>
  </si>
  <si>
    <t>A/ Impregnacija za vapnene i produžne žbuke -</t>
  </si>
  <si>
    <t>B/ Impregnacija za gipskartonske ploče, gipsvapnene žbuke, beton i Ytong blokovi</t>
  </si>
  <si>
    <t>Međusloj:</t>
  </si>
  <si>
    <t>- Gipskartonske ploče i produžna žbuka koju treba  zagladiti - impregniranu podlogu zagladiti KITOM u dva sloja</t>
  </si>
  <si>
    <t>Završno ličenje bojom:</t>
  </si>
  <si>
    <t>u dva sloja ili tri sloja, ovisno o boji i pokrivanju.</t>
  </si>
  <si>
    <t>Ličenje drvenih površina:</t>
  </si>
  <si>
    <t xml:space="preserve">Impregnacija površine FUGNICIDNOM IMPREGNACIJOM BEZBOJNOM </t>
  </si>
  <si>
    <t xml:space="preserve">Zaglađivanje površina, saniranje rešaka na spojevima i popravak neravnina KITOM ZA LOPATICE </t>
  </si>
  <si>
    <t>Predličenje TEMELJOM BIJELIM za vanjsku stolariju u dva sloja ili za unutarnju u jednom sloju, odnosno predličenje u drugoj boji prema odabiru projektanta.</t>
  </si>
  <si>
    <t>Završno ličenje u dva sloja.</t>
  </si>
  <si>
    <t>Ličenje metalnih površina:</t>
  </si>
  <si>
    <t>Sve površine koje se liče moraju biti očišćene od rđe i masnoće. Sve čelične konstrukcije i bravarske stavke dolaze na gradilište već zaštićene dvostrukim antikorozivnim premazom, što je uključeno u navedenim radovima, te se u ličilačkim radovima predviđa samo završno ličenje u dva sloja, po potrebi razjeđenom RAZRJEÐIVAČEM .</t>
  </si>
  <si>
    <t>Kod ličenja postojećih konstrukcija treba skinuti rðu i stari nalič  četkanjem, pjeskarenjem ili DESOL premazom, četkati i oprati podlogu, dva puta zaštititi temeljnim premazom RAPIDUR i završno ličiti    2 X LUXALOM ako nije drugačije stavkom predviđeno.</t>
  </si>
  <si>
    <t>Obračun se vrši po Normama za soboslikarske i ličilačke radove, osnovna jedinica je m2.</t>
  </si>
  <si>
    <t>Jedinična cijena treba sadsržavati:</t>
  </si>
  <si>
    <t>- sav materijal, dobavu i dopremu alata, mehanizaciju i uskladištenje</t>
  </si>
  <si>
    <t xml:space="preserve">- sve horizontalne i vertikalne transporte </t>
  </si>
  <si>
    <t>- svu potrebnu radnu skelu</t>
  </si>
  <si>
    <t>-  troškove zaštite na radu,</t>
  </si>
  <si>
    <t>- troškove atesta,</t>
  </si>
  <si>
    <t xml:space="preserve">- zaštitu okolnih konstrukcija od prljanja. </t>
  </si>
  <si>
    <t>RADOVI INSTALACIJA VODE I KANALIZACIJA</t>
  </si>
  <si>
    <t>Nakon svake faze radova kvalitetno očistiti objekt od svih nečistoća. Sav alat i materijal ukloniti sa oko i iz objekta te šutu i prljavštinu odvesti na gradski deponij - sve uključeno u cijenu pojedinih radova. Rušenja nisu obračunata po rasutom stanju</t>
  </si>
  <si>
    <t>U cijenu svake stavke uračunati sav potrebni materijal, ako za to postoji potrebni predpremazi ili impregnacije, dovođenje površina, objekta i ili elemenata u stanje porpisano sa strane proizvoda proizvođača kojeg se koristi, alat te pripomočnu skelu ako za to postoji potreba.</t>
  </si>
  <si>
    <t>Prije izvođenja radova kvalitetno zaštititi svu opremu koja se nalazi u objektu te opremu koja ostaje na i u objektu. Prije izvođenja radova stvoriti preduvjete da bi se ti radovi mogli izvesti u skladu sa zakonom i mjesnim odredbama. Prije izvođenja konzultirati sve propise i savjete koje nalaže proizvod.</t>
  </si>
  <si>
    <t>U svaku stavku uključiti uklanjanje i demontažu postojećih nepotrebnih instalacija u slučaju da smetaju kod izvođenja radova na novim instalacijama vode i kanalizacije, a ranije nisu demontirane.</t>
  </si>
  <si>
    <t>Sve stavke uključuju odvoz i skladištenje ili odvoz na gradski deponij. Sve stavke uključuju sav potrebni alat, materijal i pripomoćne skele - sve potrebno do gotovosti. Svi obračuni po m3 stvarno iskopanog materijala u sraslom stanju  bez obzira na kategoriju tla.</t>
  </si>
  <si>
    <t>RADOVI ELEKTROINSTALACIJA</t>
  </si>
  <si>
    <t>U jediničnim cijenama svih navedenih stavki specifikacija, prilikom izrade ponude (nuđenje izvedbe instalacije) moraju biti sadržani i obuhvaćeni ukupni troškovi opreme, ukupni troškovi materijala, rada i skele za potpuno dovršenje cjelokupnog posla uključujući :</t>
  </si>
  <si>
    <t>- sve potrebne prateće građevinske radove,</t>
  </si>
  <si>
    <t>- izradu potrebne prateće radioničke dokumentacije,</t>
  </si>
  <si>
    <t xml:space="preserve"> - prateća ispitivanja  s izradom pismenog izvješća</t>
  </si>
  <si>
    <t xml:space="preserve"> - izradu primopredajne dokumentacije</t>
  </si>
  <si>
    <t xml:space="preserve"> kao i ostale radove koji nisu posebno iskazani specifikacijama, a potrebni su za potpunu i urednu izvedbu projektiranih instalacija, njihovu funkcionalnost, pogonsku gotovost i primopredaju korisniku kao npr. uputstva za rukovanje i održavanje, izradu oznaka, pribavljanje potrebne dokumentacije za uporabnu dozvolu i sl. U jediničnim cijenama ovog troškovnika obuhvaćeni su nabava i transport materijala i opreme, te svi troškovi režijske naravi kao što su: transport radnika i alata, troškovi dnevnica kao i nabave i ugradnje sitnog priručnog vezno-spojnog materijala kao što su vijci, matice, stopice, žice, stezaljke, sredstva za podmazivanje i zaštitu kontakata, zatim nabava, izrada od PVC materijala raznih natpisnih pločica s karakterističnim podacima i pločice upozorenja, radne i pomoćne skele, autodizalice i sl.</t>
  </si>
  <si>
    <t>Funkcionalna proba kako bi se izvršila mjerenja i ispitivanja i otklonili eventualni nedostaci koji su utvrđeni u tijekom mjerenja i ispitivanja, sastavni su dio jediničnih cijena. Troškovi pripreme, osiguranja osoblja i gradilišta, te osiguranja od štete prema trećim osobama u tijeku građenja i u tijeku ugovorenih zakonskih rokova, jamstva za ispravan i siguran rad građevine sadržani su u jediničnim cijenama. Troškovi primopredaje građevine i otklanjanje nedostataka u ugovorenom i zakonskom jamstvenom roku, također su sadržani u jediničnim cijenama.</t>
  </si>
  <si>
    <t>Kakvoća radova i kakvoća ugrađene opreme treba biti u skladu sa zahtjevima iz projekta, te je potrebno kakvoću dokazati i propisanim ispitivanjima i dokumentima. Prije postavljanja potrebno je predočiti nadzornom inženjeru izjave o sukladnosti za svu opremu.</t>
  </si>
  <si>
    <t>U troškovima opreme i materijala, podrazumijeva se njihova nabavna cijena (uključivo s carinom i porezima), transportni troškovi, svi potrebni prijenosi, utovari i istovari, uskladištenje i čuvanje,montaža prema projektnoj dokumentaciji. Za svu uvoznu opremu potrebno je predočiti certifikate o sukladnosti. Ponuditelji su obavezni prije podnošenja ponude temeljito pregledati građevinu i projektnu dokumentaciju, te procijeniti relevantne činjenice koje utječu na cijenu, kvalitetu i rok završetka radova, budući se naknadni prigovori i zahtjevi za povećanje cijena radi nepoznavanja ili nedovoljnog poznavanja građevine i projektne dokumentacije neće razmatrati.</t>
  </si>
  <si>
    <t>Za sve izvedene radove, ugrađene materijale i opremu, potrebno je u skladu sa propisima ishodovati dokaze o kakvoći (atestna dokumentacija i sl.), koji se bez posebne naknade daju na uvid nadzornom inženjeru, a prilikom primopredaje građevine uručuju investitoru, odnosno krajnjem korisniku.</t>
  </si>
  <si>
    <t xml:space="preserve">U ponudbenim cijenama mora biti obuhvaćen sav rad, glavni i pomoćni, kao i prateći građevinski radovi, te završne obrade istih, uporaba lakih pokretnih skela, sva potrebna podupiranja, sav unutarnji transport te potrebna zaštita izvedenih radova. Prateća čišćenja  tijekom izvođenja radova moraju biti uključena u ponudbenu cijenu. Prije početka radova izvoditelj radova dužan je, u skladu s važećim propisima, osigurati i prijaviti gradilište. Za eventualne štete uzrokovane neodgovornim ili nestručnim radom odgovara izvoditelj radova, te ih je obvezan nadoknaditi investitoru </t>
  </si>
  <si>
    <t xml:space="preserve">Svi radovi i potrebni materijal moraju se predvidjeti do postizanje pune pogonske gotovosti. </t>
  </si>
  <si>
    <t>Ovi se radovi neće priznavati kao naknadni radovi ukoliko drugačije ne piše u troškovniku.</t>
  </si>
  <si>
    <t xml:space="preserve">Prije nabavke materijal Izvođač je dužan provjeriti količine materijala na licu mjesta.                                                                                                        </t>
  </si>
  <si>
    <t>Izmjene u troškovniku vrijede samo uz pismeno odobrenje projektanta i investitora</t>
  </si>
  <si>
    <t xml:space="preserve">Sheme razvodnih ormara moraju se postaviti sa unutarnje strane vrata ormarića. </t>
  </si>
  <si>
    <t>Sve radove usaglasiti sa glavnim nadzorom, elektronadzorom i predstavnikom investitora</t>
  </si>
  <si>
    <t xml:space="preserve">RADOVI STROJARSKIH INSTALACIJA </t>
  </si>
  <si>
    <t>U jediničnim cijenama svih navedenih stavki specifikacija, prilikom izrade ponude (nuđenje izvedbe instalacija) moraju biti sadržani i obuhvaćeni ukupni troškovi opreme i uređaja, ukupni troškovi materijala i rada za potpuno dovršenje cjelokupnog posla uključujući:</t>
  </si>
  <si>
    <t>-sve potrebne prateće građevinske i (sva “štemanja”, prodori za instalacije, uključivo s završnom građevinskom obradom i sl.)</t>
  </si>
  <si>
    <t>-prateće elektroinstalaterske radove (spajanje uređaja na izvedene elektroinstalacije i sl.)</t>
  </si>
  <si>
    <t>-izradu potrebne prateće radioničke dokumentacije,</t>
  </si>
  <si>
    <t>-prateća ispitivanja (tlačne, funkcionalne probe i sl.) s izradom</t>
  </si>
  <si>
    <t>pismenog izvješća,</t>
  </si>
  <si>
    <t>puštanje u probni pogon,</t>
  </si>
  <si>
    <t>podešavanje radnih parametara,</t>
  </si>
  <si>
    <t>puštanje u funkcijski-trajni rad,</t>
  </si>
  <si>
    <t>izradu primopredajne dokumentacije,</t>
  </si>
  <si>
    <t>izradu projekta izvedenog stanja,</t>
  </si>
  <si>
    <t>-kao i ostale radove koji nisu posebno iskazani specifikacijama, a potrebni su za potpunu i urednu izvedbu projektiranih instalacija, njihovu funkcionalnost, pogonsku gotovost i primopredaju korisniku kao npr. uputstva za rukovanje i održavanje, izradu natpisnih pločica i oznaka, pribavljanje potrebne dokumentacije za uporabnu dozvolu i sl.</t>
  </si>
  <si>
    <t>Ponuditelji su obvezni prije podnošenja ponude temeljito pregledati građevinu i projektnu dokumentaciju, te procjeniti relevantne činjenice koje utječu na cijenu, kvalitetu i rok završetka radova.</t>
  </si>
  <si>
    <t>Prateća čišćenja prostora tijekom izvedbe radova, kao i obuka osoblja korisnika u rukovanju instalacijom do konačne - službene primopredaje investitoru odnosno krajnjem korisniku, moraju biti uključena u ponudbenu cijenu.</t>
  </si>
  <si>
    <t>U troškovima opreme i uređaja, podrazumijeva se njihova nabavna cijena (uključivo s carinom i porezima), transpotrni troškovi, svi potrebni prijenosi, utovari i istovari, uskladištenje i čuvanje, sve fco. montirano, prema projektnoj dokumentaciji, odnosno u skladu s predmetnim općim napomenama.</t>
  </si>
  <si>
    <t>U troškovima materijala, podrazumijeva se nabavna cijena kako primarnog, tako i kompletnog pomoćnog spojnog - potrošnog materijala, uključivo sa svim potrebnim prijenosima, utovarima i istovarima, uskladištenjem i čuvanjem.</t>
  </si>
  <si>
    <t>Za sve izvedene radove, ugrađene materijale i opremu, potrebno je u skladu s propisima ishodovati dokaze o kakvoći (atestna dokumentacija i sl.), koji se bez posebne naknade daju na uvid nadzornom inženjeru, a prilikom primopredaje građevine uručuju investitoru, odnosno krajnjem korisniku.</t>
  </si>
  <si>
    <t>U ponudbenim cijenama mora biti obuhvaćen sav rad, glavni i pomoćni, kao i prateći građevinski radovi na izvedbi prodora te završne obrade istih, uporaba lakih pokretnih skela, sva potrebna podupiranja, sav unutrašnji transport te potrebna zaštita izvedenih radova.</t>
  </si>
  <si>
    <t>Prije početka izvedbe izvoditelj radova dužan je u skladu s važećim propisima osigurati gradilište</t>
  </si>
  <si>
    <t>Za eventualne štete uzrokovane neodgovornim ili nestručnim radom odgovara izvoditelj radova, te ih je obvezan nadoknaditi investitoru.</t>
  </si>
  <si>
    <t>Pri izvedbi instalacije obavezno je poštivati:</t>
  </si>
  <si>
    <t>-Pozitivne hrvatske propise</t>
  </si>
  <si>
    <t>-HRN norme</t>
  </si>
  <si>
    <t>-EN norme</t>
  </si>
  <si>
    <t>-DIN norme</t>
  </si>
  <si>
    <t>-DVGW propise</t>
  </si>
  <si>
    <t>-upute proizvođača opreme</t>
  </si>
  <si>
    <t>Sve stavke uključuju potrebne prateće građevinske radove, kao proboji, šlicanja i sl., sa zatvaranjem nakon ugradbe instalacija.</t>
  </si>
  <si>
    <t>Posebni uvjeti za isporuku kuhinjske opreme prema HACCP standardu</t>
  </si>
  <si>
    <t>1.1.</t>
  </si>
  <si>
    <t>Cijeli koncept i tehnologija opreme ugostiteljsko- uslužnog objekta mora odgovarati</t>
  </si>
  <si>
    <t>HACCP standardima i normama koje vrijede u RH</t>
  </si>
  <si>
    <t>1.2.</t>
  </si>
  <si>
    <t xml:space="preserve">Sva rashladna oprema mora imati izolacijsko sredstvo minimalne gustoće 43 g/cm³ te prisilnu </t>
  </si>
  <si>
    <t xml:space="preserve">cirkulaciju zraka indirektnim putem sa sistemom monobloka, odnosno bez isparivača u prostoru </t>
  </si>
  <si>
    <t xml:space="preserve">odlaganja namirnica, sa  digitalnom termostarskom regulacijom kompatibilnom za spajanje na </t>
  </si>
  <si>
    <t>HACCP sustav. Dno uređaja mora biti zaobljeno radi lakšeg održavanja higijenskih uvjeta.</t>
  </si>
  <si>
    <t>Svi rashladni ormari moraju imati zaključavanje sa master ključevima i obaveznom rasvjetom</t>
  </si>
  <si>
    <t>1.3.</t>
  </si>
  <si>
    <t>Sva ugostiteljska oprema izvodi se iz inox materijala kvalitete AISI 304 L,</t>
  </si>
  <si>
    <t>sa završnom obradom "GRID SB".</t>
  </si>
  <si>
    <t>1.4.</t>
  </si>
  <si>
    <t>Radne površine izvode se iz inox lima minimalne debljine 1,2 mm sa zaobljenim prednjim</t>
  </si>
  <si>
    <t xml:space="preserve">rubovima R 15 te zaštitom zida visine 100 mm, debljine 20 mm  sa radijusom R 10. Pojačane su </t>
  </si>
  <si>
    <t>aluminiziranim čeličnim limom 2mm,  te omega  profilima spojenih  zavarivanjem TIG tehnologijom</t>
  </si>
  <si>
    <t>1.5.</t>
  </si>
  <si>
    <t>Donje police svih elemenata kao i police etažnih regala te konzolne police moraju biti izvedene iz</t>
  </si>
  <si>
    <t>inox lima minimalno 1 mm. Svi viseći elementi kao i ormari s kliznim odnosno krilnim vratima</t>
  </si>
  <si>
    <t xml:space="preserve">izvode se sa dvostrukim bočnim stijenkama i vratima te zaobljenjem na dnu radi lakšeg </t>
  </si>
  <si>
    <t>održavanja higijenskih uvjeta.</t>
  </si>
  <si>
    <t>1.6.</t>
  </si>
  <si>
    <t>Sve ladice stola moraju biti zatvorene u vlastitom plaštu sa teleskopskim inox vodilicama</t>
  </si>
  <si>
    <t>sa samozatvaranjem.</t>
  </si>
  <si>
    <t>1.7.</t>
  </si>
  <si>
    <t xml:space="preserve">Svi sudoperi, odnosno stolovi s koritima moraju imati prednju masku ispred korita a sve </t>
  </si>
  <si>
    <t>slavine moraju biti profesionalne sa "lakat sistemom" otvaranja.</t>
  </si>
  <si>
    <t>1.8.</t>
  </si>
  <si>
    <t>Svi termički uređaju moraju imati debljinu radne površine minimalno 3 mm s mogućnošću</t>
  </si>
  <si>
    <t xml:space="preserve">povezivanja uređaja u jedinstveni centralni monoblok. Kotlovi za kuhanje moraju imati </t>
  </si>
  <si>
    <t>duplikat od inoxa, posudu okruglog oblika kompletnu izvedenu iz inoxa AISI 316 L.</t>
  </si>
  <si>
    <t xml:space="preserve">Kiperi moraju imati motoriziran sustav za podizanje posude kao i slavinu za punjenje. Posuda </t>
  </si>
  <si>
    <t xml:space="preserve">mora biti izvedena iz legure čelika i inoxa radi optimalnije dispezije temperature. Kuhalo tjestenine </t>
  </si>
  <si>
    <t>mora imati posude iz inoxa AISI 316 L sa slavinom za nadopunjavanje vode. Friteze moraju</t>
  </si>
  <si>
    <t>imati regulaciju putem elektronskih termostata sa digitalnim displayom i funkcijom</t>
  </si>
  <si>
    <t>brzog zagrijavanja.</t>
  </si>
  <si>
    <t>1.9.</t>
  </si>
  <si>
    <t xml:space="preserve">Svi plinski uređaji osim štednjaka obavezno moraju imati plinske sigurnosne termostate. </t>
  </si>
  <si>
    <t>1.10.</t>
  </si>
  <si>
    <t xml:space="preserve">Svi ugradbeni elementi na samoposlužnoj liniji moraju imati zaobljeno dno i bočne strane te </t>
  </si>
  <si>
    <t>obavezno moraju biti izolirani . Toplovodne kupke moraju imati mogućnost automatskog punjenja,</t>
  </si>
  <si>
    <t>a rashladni bazeni odvod kondenza.</t>
  </si>
  <si>
    <t>1.11.</t>
  </si>
  <si>
    <t xml:space="preserve">Pizza peć mora imati grijače ugrađene u šamotu radi optimalnije disperzije temperature i bržeg </t>
  </si>
  <si>
    <t>zagrijavanja, kao i digitalne komande.</t>
  </si>
  <si>
    <t>1.12.</t>
  </si>
  <si>
    <t>Perilice suđa i čaša moraju obavezno imati program samočišćenja sa ugrađenim dozatorima</t>
  </si>
  <si>
    <t>tekućih deterđenata i sredstava za ispiranje uz mogućnost regulacije temperature pranja i ispiranja</t>
  </si>
  <si>
    <t>1.13.</t>
  </si>
  <si>
    <t xml:space="preserve">Sva oprema prilagođava se konačnom stanju na objektu kada odabrani izvođač uzima </t>
  </si>
  <si>
    <t>konačne  mjere.</t>
  </si>
  <si>
    <t>1.14.</t>
  </si>
  <si>
    <t>Sve mikrolokacije priključaka izvode se prema projektu te se eventualne promjene izvode o</t>
  </si>
  <si>
    <t>trošku odabranog izvođača.</t>
  </si>
  <si>
    <r>
      <rPr>
        <b/>
        <sz val="9"/>
        <rFont val="Arial"/>
        <family val="2"/>
        <charset val="238"/>
      </rPr>
      <t>Napomene</t>
    </r>
    <r>
      <rPr>
        <sz val="9"/>
        <rFont val="Arial"/>
        <family val="2"/>
        <charset val="238"/>
      </rPr>
      <t xml:space="preserve"> : </t>
    </r>
  </si>
  <si>
    <t>U cijeni uključiti kompletna uputstva za svaki pojedini proizvod na hrvatskom jeziku.</t>
  </si>
  <si>
    <t>Izvođenje svih instalacija tako da ne skraćuju dubinu objekta.</t>
  </si>
  <si>
    <t xml:space="preserve">Radne površine izvodi izvođač radova u dogovoru sa investitorom </t>
  </si>
  <si>
    <t xml:space="preserve">Sve instalacije prije izvođenja treba odobriti investitor </t>
  </si>
  <si>
    <t>RADOVI INTERIJER - KUPOVNA OPREMA, OPREMA PO MJERI, TEKSTILI, RASVJETA, PODNE OBLOGE, SANITARANA OPREMA, ...</t>
  </si>
  <si>
    <t>Stavka uključuje dobavu, izradu i montažu na određenoj poziciji INTERIJERSKE OPREME, te sav potreban dodatni materijal i pričvršćenja, sve prema shemi koja je sastavni dio specifikacije.
Sve mjere ugradbe kontrolirati u naravi. Opisana specifikacija stavaka, uz ostale nacrte, sheme i tekstualni dio, sastavni je dio projektne dokumentacije i vrijedi samo kao dio te cjeline. Promjene nisu dozvoljene bez odobrenja ovlaštenog projektanta. Izvođač je dužan osigurati transport i ugradnju materijala i opreme bez oštećenja i do njihove potpune gotovosti i uporabivosti. Rad vezan uz predmetnu specifikaciju mora biti izveden u skladu s važećom zakonskom regulativom, tehničkim propisima i normama, ispravama o sukladnosti te pravilima struke. Priloženi nacrti služe samo za ponudbenu dokumentaciju.
Izvođač je dužan prije izvođenja i ugradnje dostaviti detalj u mjerilu 1:1 na ovjeru projektantu. Izvođač je dužan prije izvođenja i ugradnje dostaviti uzorak u dva primjerka: u prirodnoj veličini i u dimenziji 20x20cm na ovjeru projektantu. Izvođač je dužan rad vezan uz predmetnu specifikaciju izvoditi u skladu s uputama (tehničkim listom) proizvođača.</t>
  </si>
  <si>
    <t>Sve moguće nejasnoće u opisu stavki troškovnika, ponuditelj je obvezan riješiti prije predavanja ponude s projektantom/nadzorom ili opunomoćenim predstavnikom investitora. Naknadno pozivanje na nejasnoće u troškovniku neće biti priznato niti uvaženo kao razlog za promjenu cijena ili rokova, ili bilo koje ustupke u uvjetima. 
Prije početka ugradbe opreme po ovom troškovniku ponuđač je dužan dostaviti projektantu / nadzoru i investitoru, odnosno opunomoćenom predstavniku investitora na suglasnost sve uzorke materijala koji upotrebljava u proizvodnji i opremi.
Prije nabave opreme obavezna je izmjera na licu mjesta.</t>
  </si>
  <si>
    <t>Sve stavke troškovnika podrazumjevaju nabavu, isporuku, montažu i razmještaj potrebnog specificiranog materijala na samoj lokaciji, izvedbu prema tehničkim propisima, sa montažom pomoću kvalificirane i stručne radne snage, a u skladu sa važećim propisima i standardima. U cijenu ukalkulirati eventualno skladištenje do ugradnje.</t>
  </si>
  <si>
    <t xml:space="preserve">Kod davanja ponuda, isporučitelj mora, u slučaju kad to nije posebno naznačeno pojedinom stavkom troškovnika, za svaku pojedinu stavku ukalkulirati sav potreban rad do konačne montaže i razmještaja opreme sukladno pravilima struke. </t>
  </si>
  <si>
    <t xml:space="preserve">Isporučitelj je obvezan prije isporuke robe izvršiti izmjeru na licu mjesta, pregledati prostorije. Sav rad i materijal vezan uz nabavu, isporuku, montažu i razmještaj uključeni su u ugovorenu cijenu. </t>
  </si>
  <si>
    <t>Sva oprema kod dostave i prilikom ugradnje mora biti zaštićena, kako tijekom i nakon ugradbe ne bi došlo do njenog oštećenja.</t>
  </si>
  <si>
    <t xml:space="preserve">Kvaliteta svih materijala koji se ugrađuju mora biti dokazana atestima. </t>
  </si>
  <si>
    <t xml:space="preserve">Po završetku montaže i razmještaja namještaja, ali i u toku radova isporučitelj je dužan počistiti prostor i susjedne prostore, plohe koje je svojim radom zaprljao, ili iste radove dogovoriti s drugim izvoditeljem, a sve na svoj trošak uključivo s odvozom sveg otpadnog materijala ili opreme s gradilišta.  </t>
  </si>
  <si>
    <t xml:space="preserve">Zbrinjavanje otpada obaveza je izvoditelja radova. </t>
  </si>
  <si>
    <t>Po završetku radova kvalitetu isporučene robe treba isporučitelj ustanoviti zapisnički s investitorom. Ukoliko se ustanovi da su radovi i oprema izvedeni nekvalitetno, izvoditelj je dužan iste ponovo izvesti u traženoj kvaliteti ili iste naručiti kod drugog isporučitelja, a sve u najkraćem dogovorenom roku i na svoj trošak. Isporučitelj je dužan isporučiti, montirati i razmjestiti prema funkcionalnoj shemi svu opremu iz troškovnika.</t>
  </si>
  <si>
    <t>UZORCI:</t>
  </si>
  <si>
    <t xml:space="preserve">Za svu ugrađenu opremu, materijale, mora se dostaviti uzorak projektantu na ovjeru. </t>
  </si>
  <si>
    <t xml:space="preserve">Dostavljeni uzorak mora biti: adekvatne veličine i kvalitete da jasno prikaže funkcionalne karakteristike materijala, boje i uzorke (šare / mustre). </t>
  </si>
  <si>
    <t>Kada dimenzija uzorka nije specificirana, pretpostaljena dimenzija je A4 (210x297 mm).</t>
  </si>
  <si>
    <t>Kod uzoraka standardnih jedinica ili veličina - potrebno je dostaviti mininmalno 3 pojedinačne jedinice po boji ili mustri.</t>
  </si>
  <si>
    <t>Kod uzoraka s različitim bojama i obradama potrebno dostaviti puni asortiman boja / uzoraka</t>
  </si>
  <si>
    <t xml:space="preserve">Ukoliko isporučitelj isporuči robu na neodgovarajući način i od neodgovarajućih materijala koji ne odgovara odobrenom uzorku, dužan je na svoj trošak izvesti iste iz materijala tražene kvalitete i na opisan način, uz prethodno otklanjanje nekvalitetnih dijelova.  </t>
  </si>
  <si>
    <t>Sva završna obloga opreme mora zadovoljiti CIGARETTE TEST.</t>
  </si>
  <si>
    <t>Dobava doprema i montaža za sve stavke iz troškovnika. Sve stavke podrazumijevaju sav materijal, sitni inventar, okov, prateće transformatore i sve potrebno da stavka bude kompletna i funkcionalna.</t>
  </si>
  <si>
    <t>OPĆE NAPOMENE UZ SPECIFIKACIJE STROJARSKIH INSTALACIJA</t>
  </si>
  <si>
    <t>*</t>
  </si>
  <si>
    <t>sve potrebne prateće građevinske i (sva “štemanja”, prodori za cjevnu instalaciju, instalaciju klimatizacije, uključivo s završnom građevinskom obradom i sl.) elektroinstalaterske radove (spajanje uređaja na izvedene elektroinstalacije i sl.),</t>
  </si>
  <si>
    <t>izradu potrebne prateće radioničke dokumentacije,</t>
  </si>
  <si>
    <t>prateća ispitivanja (tlačne, funkcionalne probe i sl.) s izradom</t>
  </si>
  <si>
    <t>kao i ostale radove koji nisu posebno iskazani specifikacijama, a potrebni su za potpunu i urednu izvedbu projektiranih instalacija, njihovu funkcionalnost, pogonsku gotovost i primopredaju korisniku kao npr. uputstva za rukovanje i održavanje, izradu natpisnih ploèica i oznaka, pribavljanje potrebne dokumentacije za uporabnu dozvolu i sl.</t>
  </si>
  <si>
    <t>Ponuditelji su obvezni prije podnošenja ponude temeljito pregledati građevinu i projektnu dokumentaciju, te procjeniti relevantne činjenice koje utječu na cijenu, kvalitetu i rok završetka radova, budući se naknadni prigovori i zahtjevi za povećanje cijene radi nepoznavanja ili nedovoljnog poznavanja građevine i projektne dokumentacije neće razmatrati.</t>
  </si>
  <si>
    <t>Za sve izvedene radove, ugrađene materijale i opremu, potrebno je u skladu s propisima ishodovati dokaze o kakvoći (atestna dokumentacija i sl.), koji se bez posebne naknade daju na uvid nadzornom inženjeru, a prilikom primopredaje građevine uruèuju investitoru, odnosno krajnjem korisniku.</t>
  </si>
  <si>
    <t>U ponudbenim cjenama mora biti obuhvaćen sav rad, glavni i pomoćni, kao i prateći građevinski radovi na izvedbi prodora te završne obrade istih, uporaba lakih pokretnih skela, sva potrebna podupiranja, sav unutrašnji transport te potrebna zaštita izvedenih radova.</t>
  </si>
  <si>
    <t>Prije početka izvedbe izvoditelj radova dužan je u skladu s važećim propisima osigurati gradilište.</t>
  </si>
  <si>
    <t>Investitor: Aminess Novigrad, Novigrad</t>
  </si>
  <si>
    <t>Građevina: Emonia</t>
  </si>
  <si>
    <t>Broj projekta: 1111</t>
  </si>
  <si>
    <t>Lokacija građevine: Novigrad</t>
  </si>
  <si>
    <t xml:space="preserve">Razina razrade:Tender dokumentacija - unutarnje uređenje </t>
  </si>
  <si>
    <t>r.br.</t>
  </si>
  <si>
    <t>opis stavke</t>
  </si>
  <si>
    <t>jed</t>
  </si>
  <si>
    <t>količina</t>
  </si>
  <si>
    <t>jedinična cijena</t>
  </si>
  <si>
    <t>ukupno</t>
  </si>
  <si>
    <t>napomena</t>
  </si>
  <si>
    <t>ZONA 01 / multifunkcionalni prostor</t>
  </si>
  <si>
    <t>A 01.</t>
  </si>
  <si>
    <t>DEMONTAŽE</t>
  </si>
  <si>
    <t>Napomena: Prije izrade ponude, ponuđač je u obavezi pregledati postojeće stanje objekta, te prema uvidu u stanje objekta izraditi ponudu za radove!!!
Sve radnje na rušenjima obavljati pažljivo, prema opisima iz općih uvjeta, uz poštivanje pravila i opisa rušenja iz projekta statike. 
Susjedne površine i objekte uz predmetni obuhvat zahvata po izvedbi radova dovođenje u prvobitno stanje. 
Rušene/demontirane dijelove koje Investitor odluči zadržati Izvođač ima pažljivo demontirati, na način da se ne dese veća oštećenja,  odlaže na poziciju koju odredi Investitor. Za dijelove objekata/opreme koje Investitor do početka rušenja ne daje nalog da će se koristiti na drugoj lokaciji Izvođač iste po demontaži/rušenju zbrinuti  na gradskoj deponiji bez obzira na udaljenost istog od lokacije zahvata.. 
Sve količine demontiranih/rušenih pozicija obračunavaju se u sraslom stanju.</t>
  </si>
  <si>
    <t>A.01.01.</t>
  </si>
  <si>
    <t>Demontaže ploča stropova i podkonstrukcije</t>
  </si>
  <si>
    <t xml:space="preserve">Stavka uključuje  demontažu ploča i  potkonstrukcije Stavka uključuje sav potreban rad i materijal, pomoćnu skelu. Uklonjenu oblogu razgraditi na veličine prikladne za transport, sortiranje materijala, utovar i odvoz na gradski deponij bez obzira na udaljenost od mjesta demontaže. Stavka uključuje sve potrebne predradnje, osiguranje gradilišta, mjere zaštite na radu i pomoćnu skelu. Obračun po komadu  demontirane obloge. </t>
  </si>
  <si>
    <t>demontaža oštečenih  ploča  stropova</t>
  </si>
  <si>
    <t>A.01.02.</t>
  </si>
  <si>
    <t>Demontaža postojećeih lampa i maska u stropu</t>
  </si>
  <si>
    <t xml:space="preserve">Stavka uključuje  demontažu svih rasvjetnih tijela i maska u stropu .
 Obračun po komadu. </t>
  </si>
  <si>
    <t>demontaža lampa</t>
  </si>
  <si>
    <t>kom</t>
  </si>
  <si>
    <t>A.01.03.</t>
  </si>
  <si>
    <t>Demontaža zavjesa i vodilica</t>
  </si>
  <si>
    <t>Stavka uključuje  demontažu</t>
  </si>
  <si>
    <t>A.01.04.</t>
  </si>
  <si>
    <t>Stavka uključje demontažu prozora i vrata uključujući doprozornike, dovratnike, opšave, prozorske klupčice, rolete,venecijanere, žaluzine, pragove i druge elemente,  specificirano planom rušenja, prema veličini stavki u m2. Demontaža stavki bez obzira na materijal od kojih su izrađeni, na vanjskim i unutarnjim zidovima objekta. Stavka uključuje demontažu i odvoz pozicija na gradsku deponiju, bez obzira na udaljenost od lokacije demontaže. Prilikom demontaže stavki, obratiti pažnju na minimalna oštećenja otvora, kao i okolnih elemenata na objektu. Stavka uključuje korištenje pomoćnih skela i osiguranje svih elemenata osiguranja zaštite na radu prilikom razgrađivanja elemenata, sortiranje materijala, i druge radnje prije prijevoza. Obračun se vrši po kom, specificirano po veličinama.</t>
  </si>
  <si>
    <t>Utovar i odvoz smeća</t>
  </si>
  <si>
    <t>Odvoz viška materijala iz iskopa s privremene deponije na gradsku ovlaštenu deponiju građevinskog otpada bez obzira na udaljenost iste od obuhvata zahvata. U cijenu je uključena takse deponije. Sav višak materijala iz iskopa rovova i jama , a koji je ostao nakon zatrpavanja istih mora se odvesti na deponiju. Obračun po m³ materijala, u sraslom stanju.</t>
  </si>
  <si>
    <t>kpl</t>
  </si>
  <si>
    <t>UKUPNO</t>
  </si>
  <si>
    <t>A 02.</t>
  </si>
  <si>
    <t>RUŠENJA</t>
  </si>
  <si>
    <t>A.02.01.</t>
  </si>
  <si>
    <t xml:space="preserve">rušenja pregradnih GK zidova </t>
  </si>
  <si>
    <t>Stavka uključuje pažljivo rušenje  pregradnih zidova izvedenih od gipskartonskih ploča , bez obzira na sastav zida. Zidovi raznih debljina. Prilikom rada posebnu pažnju posvetiti zaštiti okolnog prostora,  da nebi nastala nepotrebna oštećenja, primjenu odredbi zaštite na radu. U cijenu uključen sav potreban horizontalan i vertikalni transport. Stavka uključuje razgradnju rušenog materijala na veličinu pogodnu za transport, sortiranje materijala,  utovar i odvoz rušenog materijala na gradsku deponiju bez obzira na udaljenost od lokacije zahvata.  Obračun po m2 zida.</t>
  </si>
  <si>
    <t>rušenja pregradnih GK zidova debljine 13 cm</t>
  </si>
  <si>
    <t>A.02.02.</t>
  </si>
  <si>
    <t>rušenja pregradnih GK zidova debljine 19 cm</t>
  </si>
  <si>
    <t>A 03.</t>
  </si>
  <si>
    <t>ZIDARSKI RADOVI</t>
  </si>
  <si>
    <t xml:space="preserve">Prilikom zidanja, žbukanja, i ostalih građevinskih radova, izvođač ima osigurati zaštitu izvedenih kontaktne površine, kao i ugrađenih elemenata na gradilištu,  od oštećenja, prljanja i sl. </t>
  </si>
  <si>
    <t>A.03.01.</t>
  </si>
  <si>
    <t>Sanacija zidova reparaturnim mortom</t>
  </si>
  <si>
    <t xml:space="preserve">Dobava i izvedba sanacije oštećenih zidnih  ploha reparaturnim mortom.  Stavka uključuje pripremu podloge i nanošenje raparaturnog morta prema uputi proizvođača odabranog materijala. Stavka uključuje i pripremu podloge za nanošenje istog, kao i sve potrebne radnje i materijal, te pomoćnu skleu.  Birati tip materijala kompatibilan sa podlogom na koju se nanosi, kao i za završnu obradu koja se na njega postavlja. Obračun po m2 sanirane površine. 
</t>
  </si>
  <si>
    <t>A.03.02.</t>
  </si>
  <si>
    <t xml:space="preserve">Ručno žbukanje  zidova </t>
  </si>
  <si>
    <t>Dobava materijala i žbukanje novih ab zidova, ručno, uz prethodno nabacivanje cem.šprica.  Uključeno bandažiranje svih spojeva sa post. žbukom ili ostalim materijalima (ytong obrada) rabic ili staklenom mrežicom sa prepustima min.20cm sa svake strane. Na uglovima ugraditi uglovne al profile. Žbuku izvesti potpuno ravnu, na zidovima koji se oblažu keramikom izvesti grubu zaribanu žbuku kao podlogu za polaganje zidne keramike, dok se ostali zidovi obrađuju gruba+fina žbuka, sve komplet spremno za farbanje.  Površinu u potpunosti pripremiti za bojanje/postavu keramike. U cijeni sav potreban rad, materijal, pomoćna skela. U količinama odbijeni otvori preko 3m2, količina do 3m2 pokriva obradu špaleta. Obračun po m2 obrađenih površina.</t>
  </si>
  <si>
    <t xml:space="preserve">Ručno žbukanje </t>
  </si>
  <si>
    <t>A.03.03.</t>
  </si>
  <si>
    <t>Krpanje šliceva</t>
  </si>
  <si>
    <t>Dobava materijala i krpanje šliceva, žbukom, uz prethodno nabacivanje cem.šprica.  Uključeno bandažiranje svih spojeva sa post. žbukom ili ostalim materijalima rabic ili staklenom mrežicom sa prepustima min.20cm sa svake strane. Na uglovima ugraditi uglovne al profile. Žbuku izvesti potpuno ravnu, na zidovima koji se oblažu keramikom izvesti grubu zaribanu žbuku kao podlogu za polaganje zidne keramike, dok se ostali zidovi obrađuju gruba+fina žbuka, sve komplet spremno za farbanje.  Površinu u potpunosti pripremiti za bojanje/postavu keramike. U cijeni sav potreban rad, materijal, pomoćna skela. Obračun po m' šlica bez obzira na širinu.</t>
  </si>
  <si>
    <t>Krpanje šliceva u podu</t>
  </si>
  <si>
    <t>Zidarska pripomoć kod ugradbe stolarskih/bravarskih stavki</t>
  </si>
  <si>
    <t>Zidarska pripomoć kod ugradbe bravarskih stavki i pripomoć kod ugradbe svih elemenata koje nisu posebno prikazane. Kompletan rad i materijal. Stvarni utrošak rada i materijala pravdati putem građevinskog dnevnika</t>
  </si>
  <si>
    <t>radnik KV</t>
  </si>
  <si>
    <t>m1</t>
  </si>
  <si>
    <t>A 04.</t>
  </si>
  <si>
    <t xml:space="preserve">PODOPOLAGAČKI RADOVI </t>
  </si>
  <si>
    <t>A.04.02.</t>
  </si>
  <si>
    <t>A.04.03.</t>
  </si>
  <si>
    <t>Postavljanje zidnih lajsni</t>
  </si>
  <si>
    <t>Stavka uključuje dobavu i ugradnju zidne lajsne .Zidna lajsna specificira projektant po pozicijama ugradnje. Stavka uključuje sve komplet do gotovosti, obračun u m'.
Lajsna tipa kao PAINT IT lajsna za podove bijela MDF MP0801 Arbiton.</t>
  </si>
  <si>
    <t>PODOPOLAGAČKI RADOVI</t>
  </si>
  <si>
    <t>A 05.</t>
  </si>
  <si>
    <t>GIPS KARTONSKI RADOVI</t>
  </si>
  <si>
    <r>
      <rPr>
        <i/>
        <sz val="8"/>
        <color rgb="FF000000"/>
        <rFont val="Calibri"/>
        <family val="2"/>
        <charset val="238"/>
      </rPr>
      <t xml:space="preserve">link na tipove pregradnih zidova:
</t>
    </r>
    <r>
      <rPr>
        <i/>
        <sz val="8"/>
        <color rgb="FF0070C0"/>
        <rFont val="Calibri"/>
        <family val="2"/>
        <charset val="238"/>
      </rPr>
      <t xml:space="preserve">https://knauf.hr/upload_data/site_files/w11-knauf-pregradni-zidovi-web-verzija-2.7.2020..pdf
</t>
    </r>
  </si>
  <si>
    <t>Sve stavke gipskartonskih radova uključuju postavu ojačanja u konstrukciji, na pozicijama kako je određeno izvedbenim projektom, a koja se odnose na ugradnju rasvjete, klima jedinica, ugradnja sanitarnih elemenata,…..Kao i bušenje rupa za ugradnju ugradbenih elemenata istih!!!
Sve stavke uključuju sve komplet do gotovosti, potkonstrukcija prema uputi proizvođača, usklađena sa tipovima zidova, i visinama ugradnje. Stavka uključuje izdavanje atesta/garancije  za izvedene radove. 
Otvori do 3,0m2 se ne odbijaju u obračunu količina, ali se špalete posebno ne obračunavaju. Sve linijske rupe, okrugle ili pravokutne , kao i sva ojačanja uključena su u jedničnu cijenu izrade zida/stropa i ne obračunavaju se zasebno. Sve radove nuditi u kvaliteti obrade spojeva Q3.</t>
  </si>
  <si>
    <t>A.05.02.</t>
  </si>
  <si>
    <t>Dobava i ugradnja pregradnog zida deb. 15 cm - W112 / URED HR</t>
  </si>
  <si>
    <t xml:space="preserve">Dobava materijala i ugradnja pregradnog zida d=15 cm 2x  gk ploča, na originalnoj pocinčanoj potkonstrukciji  10cm, zid ukupne deb.15cm, ispunjeno min.vunom. Stavka uključuje bandažiranje spojeva i gletanje, Q3 perfektna obrada spojeva,  sve komplet spremno za farbanje/završnu žbuku/keramičko opločenje.  Sav potreban rad i materijal, kao i pomoćna skela, uključeno u jediničnu cijenu po m2. Eventualna bušenja rupa za postavu rasvjete, instalacija i sl uklučena u jediničnu cijenu po m2 i ne obračunavaju se zasebno. Sve spojeve između ploča, ploča i zidova pokitati. Sve spojeve između različitih površina potrebno je uredno pokitati akrilnim kitom, te po završetku sve zagletati. Cijena stavke uključuje sve potrebne radove, materijal, pomoćnu skelu kao i sve dobave i transporte za izradu komplet gotovog zida. Radovi se izvode sukladno pravilima struke i prema projektu. Bandažiranje spojeva i masu za gletovanje koristiti originalnu .  Sve komplet do gotovosti. Na pozicijama ugradnji sanitarnih elemenata, elemenata inetijera i sl predvidjeti ojačanja u zidu prikladna za nošenje predviđenih elemenata, ojačanja uključena u  m2 zida i ne obračunavaju se zasebno. Vratni otvori u zidu se odbijaju. Obračun po m2 gotovog zida. </t>
  </si>
  <si>
    <t>A.05.01.</t>
  </si>
  <si>
    <t>Dobava i ugradnja spuštenog stropa akustičnog stropa</t>
  </si>
  <si>
    <t>Dobava materijala i ugradnja akustičnog stropa od drvene vune fine teksture debljine 25 mm s dobrim akustičnim performansama. Stropne ploče su Knauf  HERADESIGN® Fine 25mm , idu do nadvoja postojećih prozora . Postava na novu  potkonstrukciju (uključena u cijenu). Dodatno hvatana na bočne zidane zidove.. Stavka uključuje bandažiranje spojeva i gletanje, Q3 perfektna obrada spojeva,  sve komplet spremno za farbanje.  Sav potreban rad i materijal, kao i pomoćna skela, uključeno u jediničnu cijenu po m2. Bušenja rupa raznih profila za postavu rasvjete, ventilacije, klima i sl uklučena u jediničnu cijenu po m2, i ne obračunavaju se zasebno. Sve spojeve između ploča, ploča i zidova pokitati. Stropove spustiti na visine prema projektu. Sve spojeve između različitih površina potrebno je uredno pokitati akrilnim kitom, te po završetku sve zagletati. Cijena stavke uključuje sve potrebne radove, materijal, pomoćnu skelu kao i sve dobave i transporte za izradu komplet gotovog stropa. Radovi se izvode sukladno pravilima struke, prema projektu i uputstvu proizvođača. Bandažiranje spojeva i masu za gletovanje koristiti originalnu. Obračun po m2 gotovog stropa.
Shema na pomak kao na slici . *Boja po izboru projektanata interijera</t>
  </si>
  <si>
    <t>spušteni stropa D11</t>
  </si>
  <si>
    <t>A 06.</t>
  </si>
  <si>
    <t>LIČILARSKI RADOVI</t>
  </si>
  <si>
    <t>A.06.01.</t>
  </si>
  <si>
    <t>Gletanje površina</t>
  </si>
  <si>
    <t>Dobava materijala i gletanje površina u dvije radne operacije i to najprije  grubim materijalom, a zatim finim. Maksimalna debljina mase za gletanje do 5 mm. Cijenom uključeno i završno brušenje prije bojanja.  Prvo se izravnavaju, gletaju specijalnim materijalima za tu namjenu koje moraju dobro prilijegati na podlogu i nakon sušenja tvoriti vrlo čvrstu podlogu za bojanje disperzivnim bojama. Jediničnom cijenom moraju biti sadržani svi zahtjevi iz posebnih napomena, kao što moraju biti  sadržani svi opisi i zahtjevi iz općih napomena ovog poglavlja.  U CIJENU URAČUNITI I POTREBNE IMPREGNACIJE SN VEZE.</t>
  </si>
  <si>
    <t>zidovi</t>
  </si>
  <si>
    <t>A.06.02.</t>
  </si>
  <si>
    <t>Ličenje zidnih površina</t>
  </si>
  <si>
    <t xml:space="preserve">Dobava materijala i ličenje unutarnjih zidova bojom po izboru projektanta. Tamo gdje se postavlja zidna keramika, zidovi se liče od keramike do stropa.  Ličenje bojom sve do potpunog prekrivanja podloge. Ličenje u minimalno 2 ruke  sa svim potrebnim predradnjama. U stavci je uračunato i prethodno čišćenje zidova, popravak postojećih sitnih oštećenja i rupa, saniranje uslijed prodora vode i vlage, eventualno skidanje stare oštećene boje  i priprema za nanošenje nove boje. Izvedba u svemu prema uputama proizvođača. U stavci odbijeni otvori preko 3m2. Obračun po m2. 
</t>
  </si>
  <si>
    <t>zidovi NCS 3005-Y20R</t>
  </si>
  <si>
    <t>A 07.</t>
  </si>
  <si>
    <t>BRAVARIJA</t>
  </si>
  <si>
    <t xml:space="preserve">Sav upotrebljeni materijal i finalni građevinski proizvodi moraju odgovarati postojećim tehničkim propisima i HR normama.
Izvođač je dužan na zahtjev investitora i nadzornog inžinjera predočiti uzorke i prospekte za pojedine matrejale koji se planiraju upotrijebiti, kao i predočiti njihove ateste o kvaliteti,
izdane od ovlaštene organizacije.
</t>
  </si>
  <si>
    <t>Sve mjere ugradbe izvođač ima obavezu kontrolirati u naravi prije izrade radioničkih nacrta.</t>
  </si>
  <si>
    <t xml:space="preserve">U cijenu uključiti izradu radioničkih nacrta na predočenje i potpis nadzornom inženjeru prije izvođenja radova a prema detaljima iz arhitektonskog projekta. </t>
  </si>
  <si>
    <t>Izvođač radova dužan je dobaviti i montirati te u cijenu ukalkulirati sav potreban okov za potpunu funkcionalnost i tehničku ispravnost pojedinog bravarskog elementa bez obzira da li je u pojedinim stavkama sve iskazano, kao i sve predradnje i sav glavni, pomoćni, vezni i zaštitni rad i materijal potreban za dobavu, izradu i montažu.</t>
  </si>
  <si>
    <t>Svi bravarski radovi i konstrukcije moraju se izvesti prema nacrtima, opisu troškovnika i uputama nadzornog inženjera.</t>
  </si>
  <si>
    <t>Izrada, dobava i ugradnja vanjske staklene stijene,  funkcionalno ispitivanje na objektu i puštanje u rad.  Sastoji se od jednog krila koji radi samo kip. Boja ista kao ostatak novih prozora koji su već montirani.
U cijenu uračunati sve potrebno do potpune gotovosti i funkcionalnosti, sa svim potrebnim pričvršćenjima, okovom, sitnim inventarom i dr. Sve dimenzije izmjeriti na licu mjesta!</t>
  </si>
  <si>
    <t>Izrada, dobava i ugradnja unutranjih zaokretnih punih vrata ,  funkcionalno ispitivanje na objektu i puštanje u rad.  Sastoji se od jednog krila koji radi samo kip. Boja ista kao ostatak novih prozora koji su već montirani.
U cijenu uračunati sve potrebno do potpune gotovosti i funkcionalnosti, sa svim potrebnim pričvršćenjima, okovom, sitnim inventarom i dr. Sve dimenzije izmjeriti na licu mjesta! Boja ista kao ostala crna vrata</t>
  </si>
  <si>
    <t>UKUPNO:</t>
  </si>
  <si>
    <t>ZONA 02 / call centar</t>
  </si>
  <si>
    <t>A 08.</t>
  </si>
  <si>
    <t>RUŠENJA I DEMONTAŽE</t>
  </si>
  <si>
    <t>A.08.01.</t>
  </si>
  <si>
    <t>Rušenje post.slojeva podova</t>
  </si>
  <si>
    <t>A.08.03.</t>
  </si>
  <si>
    <t>Demontaže spuštenih stropova</t>
  </si>
  <si>
    <t xml:space="preserve">Stavka uključuje  demontažu spuštenog stropa komplet sa potkonstrukcijom. Stavka uključuje sav potreban rad i materijal, pomoćnu skelu. Uklonjenu oblogu razgraditi na veličine prikladne za transport, sortiranje materijala, utovar i odvoz na gradski deponij bez obzira na udaljenost od mjesta demontaže. Stavka uključuje sve potrebne predradnje, osiguranje gradilišta, mjere zaštite na radu i pomoćnu skelu. Obračun po m2 demontirane obloge. </t>
  </si>
  <si>
    <t>demontaža spuštenih stropova</t>
  </si>
  <si>
    <t>A.08.04.</t>
  </si>
  <si>
    <t>Demontaža prozora/vrata</t>
  </si>
  <si>
    <t>vrata (jedna unutarnja a druga vanjska)</t>
  </si>
  <si>
    <t>prozori</t>
  </si>
  <si>
    <t>A.08.05.</t>
  </si>
  <si>
    <t>Demontaže postojećeih lampa</t>
  </si>
  <si>
    <t xml:space="preserve">Stavka uključuje  demontažu svih rasvjetnih tijela
 Obračun po komadu. </t>
  </si>
  <si>
    <t>A.08.06.</t>
  </si>
  <si>
    <t>Skidanje postojeće žbuke</t>
  </si>
  <si>
    <t>Stavka uključuje  skidanje stare oštećene i slabo držećeg površinskog sloja  žbuke sa zidova. Zidna površina se čisti od ostataka morta do čiste opeke. Uključena i laka pokretna skela, kao utovar i odvoz rušenog materijala na gradsku deponiju, bez obzira na udaljenost od lokacije zahvata.  Obračun po m2 površine skinute žbuke.</t>
  </si>
  <si>
    <t>A 09.</t>
  </si>
  <si>
    <t>A.09.01.</t>
  </si>
  <si>
    <t>A.09.02.</t>
  </si>
  <si>
    <t>Ručno žbukanje zidova</t>
  </si>
  <si>
    <t>A.09.03.</t>
  </si>
  <si>
    <t>A.09.04.</t>
  </si>
  <si>
    <t>A 10.</t>
  </si>
  <si>
    <t>STAVKE IZRAĐENE KAO DOBAVA I POSTAVA ILI SAMO POSTAVLJANJE KAD IMAMO NABAVU U ZASEBNOM SHEET-U, NIJE UKLJUČEN ŠKART</t>
  </si>
  <si>
    <t>A.10.01.</t>
  </si>
  <si>
    <t>Dobava materijala i izrada izravnavajućeg sloja masom za izravnavanje 3mm debljine uz primjenu odgovarajućeg predpremaza, na čvrstu, očišćenu i suhu podlogu. Stavka uključuje obavezno strojno fino  brušenje.   Obračun po m2 tretirane površine</t>
  </si>
  <si>
    <t>A.10.02.</t>
  </si>
  <si>
    <t>A.10.03.</t>
  </si>
  <si>
    <t>A 11.</t>
  </si>
  <si>
    <t>A.11.01.</t>
  </si>
  <si>
    <t>Dobava i ugradnja pregradnog zida deb. 15 cm - W112</t>
  </si>
  <si>
    <t>A.11.02.</t>
  </si>
  <si>
    <t>A 12.</t>
  </si>
  <si>
    <t>A.12.01.</t>
  </si>
  <si>
    <t>zidovi  NCS  S 2002-Y</t>
  </si>
  <si>
    <t>A 13.</t>
  </si>
  <si>
    <t>A.13.01.</t>
  </si>
  <si>
    <t>Unutarnja staklena stijena / Z2_ BR 01</t>
  </si>
  <si>
    <t>Izrada, dobava i ugradnja pregradne staklene stijene,  funkcionalno ispitivanje na objektu i puštanje u rad.  Sastoji se od centralnih zaokretnih vrata i sa svake strane fiksne stijene.. Stijena je namjenjena isključivo za unutarnju uporabu.
U cijenu uračunati sve potrebno do potpune gotovosti i funkcionalnosti, sa svim potrebnim pričvršćenjima, okovom, sitnim inventarom i dr. Sve dimenzije izmjeriti na licu mjesta!</t>
  </si>
  <si>
    <t>338 x300 cm</t>
  </si>
  <si>
    <t>A.13.02.</t>
  </si>
  <si>
    <t>85 x 260 cm</t>
  </si>
  <si>
    <t>A.13.03.</t>
  </si>
  <si>
    <t>vanjski prozor / Z2_ BR 03</t>
  </si>
  <si>
    <t>Izrada, dobava i ugradnja vanjskog prozora,  funkcionalno ispitivanje na objektu i puštanje u rad.  Sastoji se od dva zaokretna krila, može i na kip.
U cijenu uračunati sve potrebno do potpune gotovosti i funkcionalnosti, sa svim potrebnim pričvršćenjima, okovom, sitnim inventarom i dr. Sve dimenzije izmjeriti na licu mjesta!</t>
  </si>
  <si>
    <t>cca 150 x 150 cm</t>
  </si>
  <si>
    <t>A.13.04.</t>
  </si>
  <si>
    <t>vanjska staklena stijena / Z2_ BR 04</t>
  </si>
  <si>
    <t>Z2_ BR 04 / prozor dim.335 x 260 cm</t>
  </si>
  <si>
    <t>A.13.05.</t>
  </si>
  <si>
    <t>unutranja vrata / Z2_ BR 05</t>
  </si>
  <si>
    <t xml:space="preserve">ZONA 03 / sala za sastanke </t>
  </si>
  <si>
    <t>A 14.</t>
  </si>
  <si>
    <t>A.14.01.</t>
  </si>
  <si>
    <t>A 15.</t>
  </si>
  <si>
    <t>A.15.01.</t>
  </si>
  <si>
    <t>Dobava i ugradnja pregradnog zida deb. 15,5 cm- 20 cm  - W115</t>
  </si>
  <si>
    <t xml:space="preserve">Dobava materijala i ugradnja pregradnog zida 2x  gk ploča, na originalnoj pocinčanoj potkonstrukciji  2x5cm, ispunjeno min.vunom. Stavka uključuje bandažiranje spojeva i gletanje, Q3 perfektna obrada spojeva,  sve komplet spremno za farbanje/završnu žbuku/keramičko opločenje.  Sav potreban rad i materijal, kao i pomoćna skela, uključeno u jediničnu cijenu po m2. Eventualna bušenja rupa za postavu rasvjete, instalacija i sl uklučena u jediničnu cijenu po m2 i ne obračunavaju se zasebno. Sve spojeve između ploča, ploča i zidova pokitati. Sve spojeve između različitih površina potrebno je uredno pokitati akrilnim kitom, te po završetku sve zagletati. Cijena stavke uključuje sve potrebne radove, materijal, pomoćnu skelu kao i sve dobave i transporte za izradu komplet gotovog zida. Radovi se izvode sukladno pravilima struke i prema projektu. Bandažiranje spojeva i masu za gletovanje koristiti originalnu .  Sve komplet do gotovosti. Na pozicijama ugradnji sanitarnih elemenata, elemenata inetijera i sl predvidjeti ojačanja u zidu prikladna za nošenje predviđenih elemenata, ojačanja uključena u  m2 zida i ne obračunavaju se zasebno. Vratni otvori u zidu se odbijaju. Obračun po m2 gotovog zida. </t>
  </si>
  <si>
    <t>pregradni zid Iispod i iznad stubišta</t>
  </si>
  <si>
    <t>A 16.</t>
  </si>
  <si>
    <t>A.16.01.</t>
  </si>
  <si>
    <t xml:space="preserve">Ličenje zidnih površina </t>
  </si>
  <si>
    <t>u istoj boji kao ostatatk prostora</t>
  </si>
  <si>
    <t>A 17.</t>
  </si>
  <si>
    <t>ZONA 04 /  direktorski ured</t>
  </si>
  <si>
    <t>A 18.</t>
  </si>
  <si>
    <t>A.18.01.</t>
  </si>
  <si>
    <t>Demontaže unutarnjih vrata</t>
  </si>
  <si>
    <t>Stavka uključje demontažu  i vrata uključujući doprozornike, dovratnike, opšave, pragove i druge elemente,  specificirano planom rušenja, prema veličini stavki u m2. Demontaža stavki bez obzira na materijal od kojih su izrađeni, na vanjskim i unutarnjim zidovima objekta. Stavka uključuje demontažu i odvoz pozicija na gradsku deponiju, bez obzira na udaljenost od lokacije demontaže. Prilikom demontaže stavki, obratiti pažnju na minimalna oštećenja otvora, kao i okolnih elemenata na objektu. Stavka uključuje korištenje pomoćnih skela i osiguranje svih elemenata osiguranja zaštite na radu prilikom razgrađivanja elemenata, sortiranje materijala, i druge radnje prije prijevoza. Obračun se vrši po kom, specificirano po veličinama.</t>
  </si>
  <si>
    <t>A 19.</t>
  </si>
  <si>
    <t>A.19.01.</t>
  </si>
  <si>
    <t>A.19.02.</t>
  </si>
  <si>
    <t>Ličenje  stropnih ploča</t>
  </si>
  <si>
    <t>Dobava materijala i ličenje unutarnjih stropnih postoječih ploča bojom po izboru projektanta. Ličenje bojom sve do potpunog prekrivanja podloge. Ličenje u minimalno 2 ruke  sa svim potrebnim predradnjama. U stavci je uračunato i prethodno čišćenje stropa, popravak postojećih sitnih oštećenja i rupa, saniranje uslijed prodora vode i vlage, eventualno skidanje stare oštećene boje  i priprema za nanošenje nove boje. Izvedba u svemu prema uputama proizvođača. Svi skokovi u spuštenom stropu obračunati po m2 i u cijeni su farbanja stropa. Obračun po m2. 
Uračunati i sve ipregnacije SN veza.</t>
  </si>
  <si>
    <t>ZONA 05 /  wc-uprava</t>
  </si>
  <si>
    <t>A.20.05.</t>
  </si>
  <si>
    <t>cca dim. 80 x 250 cm</t>
  </si>
  <si>
    <t>ZONA 06 / hodnik Dino</t>
  </si>
  <si>
    <t>A 26.</t>
  </si>
  <si>
    <t>A.26.01.</t>
  </si>
  <si>
    <t>cca dim. 90 x 220 cm</t>
  </si>
  <si>
    <t xml:space="preserve">ZONA 08 / uprava  hodnik </t>
  </si>
  <si>
    <t>A 28.</t>
  </si>
  <si>
    <t>A.28.02.</t>
  </si>
  <si>
    <t>Z8_POZ 01 / dim. 90 x 250 cm</t>
  </si>
  <si>
    <t>Z8_POZ 01.1 / dim. 80 x 250 cm</t>
  </si>
  <si>
    <t>Z8_POZ 01.2 / dim. 90 x 250 cm</t>
  </si>
  <si>
    <t>vrata prema hodniku od Dina / dim. 90 x 250 cm</t>
  </si>
  <si>
    <t>vrata prema hodniku di je čajna kuhinja / dim. 80 x 250 cm</t>
  </si>
  <si>
    <t>A 29.</t>
  </si>
  <si>
    <t>A.29.01.</t>
  </si>
  <si>
    <t>MEP PROJEKT d.o.o.</t>
  </si>
  <si>
    <t>Jurja Dobrile 8, 52000 Pazin</t>
  </si>
  <si>
    <t>OIB: 97439732934</t>
  </si>
  <si>
    <t>@:mep.elektrotehnika@gmail.com</t>
  </si>
  <si>
    <t>INVESTITOR:</t>
  </si>
  <si>
    <t>AMINESS</t>
  </si>
  <si>
    <t>GRAĐEVINA:</t>
  </si>
  <si>
    <t>EMONIA CALL CENTAR</t>
  </si>
  <si>
    <t>BROJ PROJEKTA:</t>
  </si>
  <si>
    <t>25050-LG</t>
  </si>
  <si>
    <t>VRSTA PROJEKTA:</t>
  </si>
  <si>
    <t>ELEKTROTEHNIČKE INSTALACIJE</t>
  </si>
  <si>
    <t>PROJEKTANT:</t>
  </si>
  <si>
    <t>Đanluka Gržina mag.ing.el.</t>
  </si>
  <si>
    <t>FAZA PROJEKTA:</t>
  </si>
  <si>
    <t>Tehnička dokumentacija</t>
  </si>
  <si>
    <t>DATUM:</t>
  </si>
  <si>
    <t>03.2025</t>
  </si>
  <si>
    <t>VRSTA DOKUMENTA:</t>
  </si>
  <si>
    <t>Troškovnik opreme, materijala i radova</t>
  </si>
  <si>
    <t xml:space="preserve">OPĆI UVJETI UZ TROŠKOVNIK </t>
  </si>
  <si>
    <t>Cijena za svaku stavku ovog troškovnika mora obuhvatiti dobavu, montažu, spajanje i sve ostale radove do dovođenja u stanje pune funkcionalnosti</t>
  </si>
  <si>
    <t>U cijenu je potrebno ukalkulirati sav potreban spojni, montažni, ovjesni i ostali materijal potreban za potpuno funkcioniranje</t>
  </si>
  <si>
    <t>Prije davanja konačne ponude obvezno izvršiti upoznavanje sa predmetnom projektnom dokumentacijom (tehnički opis, nacrti), napraviti pregled postojećeg stanja, obilazak objekta te tražiti eventualna pojašnjenja prije zaključivanja ponude.</t>
  </si>
  <si>
    <t>Prije izvođenja bilo kakvih građevinskih radova u sklopu elektroinstalacija potrebno je ishoditi dozvolu i suglasnost od investitora, a koji će istu pribaviti po potrebi od projektanta. Dakle najstrože je zabranjeno bilo kakva intervencija u zidovima, podovima i sl bez prethodne konzultacije sa investitorom odnosno nadzornim inženjerom.</t>
  </si>
  <si>
    <t>Izvođač je dužan uskladiti projektnu dokumentaciju sa stvarno izvedenim stanjem, te istu s izmjenama isporučiti Investitoru u tri primjeraka (digitalno u dwg formatu i printano).</t>
  </si>
  <si>
    <t>Rezanje kabela izvoditi na licu mjesta nakon izmjere stvarnih dužina trase, naročito u slučajevima kabela većih presjeka.</t>
  </si>
  <si>
    <t>Tekstove natpisnih pločica usuglasiti sa projektantom onosno upisati prema stvarno izvedenom stanju</t>
  </si>
  <si>
    <t>Sve kabele označiti odgovarajućim oznakama prema jednopolnoj shemi odnosno izvedenom stanju.</t>
  </si>
  <si>
    <t>Sve razdjelnike opremiti ladicom za prihvat jednopolne sheme, te u istu postaviti unutar razdjelnika.</t>
  </si>
  <si>
    <t>Oznake razdjelnika, natpisne pločice te sve ostale natpise na vratima izvesti graviranim plastičnim pločicama, učvršćenim vijcima.</t>
  </si>
  <si>
    <t>Stavke građevinskih radova obuhvaćaju kompletan rad, materijal i obveze izvođača radova. Sve radove mora se raditi u skladu sa projektnom dokumentacijom te uputama i zahtjevima nadzornog inženjera.</t>
  </si>
  <si>
    <t>Sve stavke troškovnika moraju se količinski kontrolirati prije narudžbe.</t>
  </si>
  <si>
    <r>
      <t>Ako se ukaže potreba za izvođenjem radova koji nisu predviđeni troškovnikom,</t>
    </r>
    <r>
      <rPr>
        <b/>
        <sz val="8"/>
        <rFont val="Calibri"/>
        <family val="2"/>
        <scheme val="minor"/>
      </rPr>
      <t xml:space="preserve"> izvođač radova mora za izvedbu istih dobiti odobrenje od nadzornog inženjera, sastaviti ponudu i radove ugovoriti s Investitorom.</t>
    </r>
  </si>
  <si>
    <r>
      <t xml:space="preserve">Izvođač je odgovoran za izvedene radove do primopredaje radova i u slučaju bilo kakve štete  ili kvara dužan je o svom trošku to otkloniti. Svu štetu koju izvoditelj nanese nemarom okolnim prostorima, zgradama, predmetima, infrastrukturi i okolišu, dužan je popraviti i dovesti u prvobitno stanje. </t>
    </r>
    <r>
      <rPr>
        <b/>
        <sz val="8"/>
        <rFont val="Calibri"/>
        <family val="2"/>
        <scheme val="minor"/>
      </rPr>
      <t>Prije početka radova izvoditelj je dužan fotografirati postojeće stanje kako bi imao dokaze u slučaju eventualnih oštećenja.</t>
    </r>
  </si>
  <si>
    <t>Za svu ugrađenu opremu, izvedene radove, obavljena mjerenja i ispitivanja potrebno je ishoditi ateste, mišljenja i potvrde o kvaliteti, odnosno usklađenosti sa Hrvatskom zakonskom regulativom i pravilima struke.</t>
  </si>
  <si>
    <t xml:space="preserve">Za sve radove u cijenu uračunati cijenu fiksne skele ili auto korpe za izvođenje radova na visini. </t>
  </si>
  <si>
    <r>
      <t xml:space="preserve">U fazi izvođenja radova </t>
    </r>
    <r>
      <rPr>
        <b/>
        <sz val="8"/>
        <rFont val="Calibri"/>
        <family val="2"/>
        <scheme val="minor"/>
      </rPr>
      <t>trošak energenata za radnu opremu snosi izvođač radova</t>
    </r>
    <r>
      <rPr>
        <sz val="8"/>
        <rFont val="Calibri"/>
        <family val="2"/>
        <scheme val="minor"/>
      </rPr>
      <t xml:space="preserve"> ukoliko ugovorom nije drugačije definirano. Na početku rada potrebno je ugraditi i očitati stanje kontrolnog brojila te isto upisati u građevinski dnevnik a isto supotpisuju investitor ili nadzorni inženjer i izvođač. Stvarni trošak obračunat će se po tržišnoj vrijenosti za određen period korištenja energenta.  </t>
    </r>
  </si>
  <si>
    <t>cijena</t>
  </si>
  <si>
    <t>E</t>
  </si>
  <si>
    <t>ELEKTROMONTAŽNI RADOVI</t>
  </si>
  <si>
    <t>E.1</t>
  </si>
  <si>
    <t>PRIPREMNI RADOVI, DEMONTAŽA I RUŠENJE</t>
  </si>
  <si>
    <r>
      <t xml:space="preserve">Stavka uključuje sve potrebne radnje za uklanjanje postojeće električne opreme i uređaja, čišćenje, sortiranje, prijenose, prijevoze, skladištenje i transportiranje. </t>
    </r>
    <r>
      <rPr>
        <sz val="8"/>
        <rFont val="Calibri"/>
        <family val="2"/>
        <scheme val="minor"/>
      </rPr>
      <t>Svi poslovi demontaže u zoni zahvata moraju se izvršiti isključivo u dogovoru sa vlasnikom infrastrukture ili opreme, investitorom i nadzornim inženjerom. Pripremni radovi odnose se na postojeću opremu unutar i izvan objekta. Prije bilo kakvih radnji na instalaciji potrebno je osigurati bez naponsko stanje instalacije.</t>
    </r>
    <r>
      <rPr>
        <b/>
        <sz val="8"/>
        <rFont val="Calibri"/>
        <family val="2"/>
        <scheme val="minor"/>
      </rPr>
      <t xml:space="preserve">
NAPOMENA: </t>
    </r>
    <r>
      <rPr>
        <sz val="8"/>
        <rFont val="Calibri"/>
        <family val="2"/>
        <scheme val="minor"/>
      </rPr>
      <t xml:space="preserve">Električni i elektronički otpad (ee otpad) nije dozvoljeno odlagati na odlagalištu, već se mora predati ovlaštenom sakupljaču prema Pravilniku o gospodarenju otpadnom električnom i elektroničkom opremom. Sukladno tome </t>
    </r>
    <r>
      <rPr>
        <b/>
        <sz val="8"/>
        <rFont val="Calibri"/>
        <family val="2"/>
        <scheme val="minor"/>
      </rPr>
      <t>EE otpad predaje se ovlaštenom sakupljaču</t>
    </r>
    <r>
      <rPr>
        <sz val="8"/>
        <rFont val="Calibri"/>
        <family val="2"/>
        <scheme val="minor"/>
      </rPr>
      <t xml:space="preserve"> od kojeg je potrebno na gradilištu osigurati kontejner za deponiranje EE otpada.</t>
    </r>
    <r>
      <rPr>
        <b/>
        <sz val="8"/>
        <rFont val="Calibri"/>
        <family val="2"/>
        <scheme val="minor"/>
      </rPr>
      <t xml:space="preserve"> </t>
    </r>
  </si>
  <si>
    <t xml:space="preserve">Pripremni radovi prije početka gradnje: </t>
  </si>
  <si>
    <t>1.1</t>
  </si>
  <si>
    <r>
      <rPr>
        <b/>
        <sz val="8"/>
        <rFont val="Calibri"/>
        <family val="2"/>
        <scheme val="minor"/>
      </rPr>
      <t xml:space="preserve">Usluga odvoza i zbrinjavanja EE otpada. </t>
    </r>
    <r>
      <rPr>
        <sz val="8"/>
        <rFont val="Calibri"/>
        <family val="2"/>
        <scheme val="minor"/>
      </rPr>
      <t xml:space="preserve">Dobava i dopremanje na gradilište kontejnera za odvoz EE otpada. U cijeni uračunati 2 odvoza na najbliže reciklažno dvorište  – sabirni centar. </t>
    </r>
  </si>
  <si>
    <t>1.2</t>
  </si>
  <si>
    <r>
      <rPr>
        <b/>
        <sz val="8"/>
        <rFont val="Calibri"/>
        <family val="2"/>
        <scheme val="minor"/>
      </rPr>
      <t>Održavanje propisanih uvjeta ZNR/ZOP</t>
    </r>
    <r>
      <rPr>
        <sz val="8"/>
        <rFont val="Calibri"/>
        <family val="2"/>
        <scheme val="minor"/>
      </rPr>
      <t xml:space="preserve"> i osiguranja gradilišta za cijelo vrijeme trajanja radova. Ograđivanje, označavanje svih opasnih zona, ispitivanje privremenih instalacija, uređaja i sl. Dobava i postava vatrogasnih aparata tipa S6 u zoni gradnje i izvođenja instalacije. 
</t>
    </r>
  </si>
  <si>
    <t>1.3</t>
  </si>
  <si>
    <r>
      <t xml:space="preserve">Provjera, uspostavljanje i </t>
    </r>
    <r>
      <rPr>
        <b/>
        <sz val="8"/>
        <rFont val="Calibri"/>
        <family val="2"/>
        <scheme val="minor"/>
      </rPr>
      <t>osiguranje beznaponskog stanja NN instalacije unutar zone obuhvata</t>
    </r>
    <r>
      <rPr>
        <sz val="8"/>
        <rFont val="Calibri"/>
        <family val="2"/>
        <scheme val="minor"/>
      </rPr>
      <t>. Odspajanje i demontaža napojnih kabela postojeće instalacije.</t>
    </r>
  </si>
  <si>
    <t>sati</t>
  </si>
  <si>
    <t>1.4</t>
  </si>
  <si>
    <r>
      <rPr>
        <b/>
        <sz val="8"/>
        <rFont val="Calibri"/>
        <family val="2"/>
        <scheme val="minor"/>
      </rPr>
      <t>Demontaža i odvoz komplete EE opreme (utičnice, prekidači, rasvjetna tjela) u zoni obuhavata.</t>
    </r>
    <r>
      <rPr>
        <sz val="8"/>
        <rFont val="Calibri"/>
        <family val="2"/>
        <scheme val="minor"/>
      </rPr>
      <t xml:space="preserve">
U cijenu ukalkulirati demontažu i odvoz: 
1. Energetski razvodni ormar max dimenzija 100x100cm komplet s opremom
2. do 30-35 rasvjetnih tjela (zajedno s bivšom bankom). 
3. do 30 utičnica / prekidača
sve komplet s kablovima i razvodnim priborom
</t>
    </r>
  </si>
  <si>
    <t>1.5</t>
  </si>
  <si>
    <t xml:space="preserve">Ispitivanje postojećeg radi daljnje uporabe, dovodnog energetskog kabela NYM 5x6mm2 i odvodonog NYM 5x6mm2 kabela prema RO-B u postojećem ormaru call centra.  </t>
  </si>
  <si>
    <t>1.6</t>
  </si>
  <si>
    <t xml:space="preserve">Izrada prodora između prostorija (UPS/RACK) za potrbe polaganja PK police. Dimenzije otvora 50 x 10cm.
</t>
  </si>
  <si>
    <t>1.7</t>
  </si>
  <si>
    <t xml:space="preserve">Napomena: Bivši prostor banke instalacijski se zadržava komplet sa razvodnim ormarom i instalacijom slabe struje. 
U stavci ponudi ispitivanje postojeće instalacije, sitne preinake na instalaciji za potrbe osiguranja sigurnosti instalacije te samog korištenja iste te spjanje novih rasvjetnih tjela na postojeći sustav.  Bankomat i sva instalacija za njega se zadržava kako i automatiku ulaznih kliznih vrata. 
</t>
  </si>
  <si>
    <t>1.7.1</t>
  </si>
  <si>
    <t xml:space="preserve">Ispitivanje instalacije prije i poslije izvedbe radova sve prema normi za ispitivanje električnih instalacija HRN HD 60364-6. </t>
  </si>
  <si>
    <t>1.7.2</t>
  </si>
  <si>
    <t>Eliminranje postojećih podnih izvoda u prostoru budećeg ureda call centra</t>
  </si>
  <si>
    <t>1.7.3</t>
  </si>
  <si>
    <t xml:space="preserve">Spajanje novih lampi na postojeći sustav upravaljanja / paljena rasvjete. U cijenu uračunati sav spojni i montažni pribor za izvedbu instalacije do pune pogonske spremnosti.
</t>
  </si>
  <si>
    <t>1.7.4</t>
  </si>
  <si>
    <t xml:space="preserve">Spanjanje komunikacijskog ormara FD-00 na postojeći sutrujni krug ormara RO-B.
</t>
  </si>
  <si>
    <t>1.8</t>
  </si>
  <si>
    <t xml:space="preserve">Režijski sat za nepredviđenje troškove i radove na instalaciji nakon otvaranja spuštenih stropova i usklađena instalcije do pune pogonske spremnosti.
</t>
  </si>
  <si>
    <t>h</t>
  </si>
  <si>
    <t>PRIPREMNI RADOVI, DEMONTAŽA I RUŠENJE UKUPNO:</t>
  </si>
  <si>
    <t>E.2</t>
  </si>
  <si>
    <t>RAZVODNI ORMARI</t>
  </si>
  <si>
    <r>
      <rPr>
        <b/>
        <i/>
        <sz val="8"/>
        <rFont val="Calibri"/>
        <family val="2"/>
        <scheme val="minor"/>
      </rPr>
      <t>Stavka uključuje sve potrebne radnje za puno funkcioniranje razvodnog ormara.</t>
    </r>
    <r>
      <rPr>
        <i/>
        <sz val="8"/>
        <rFont val="Calibri"/>
        <family val="2"/>
        <scheme val="minor"/>
      </rPr>
      <t xml:space="preserve"> U cijeni uračunata dobava materijala, izrada (u radioni ili na lokacji), doprema i skladištenje na gradilištu te montaža i spajajne razvodnih ormara. U ovoj stavci bez posebne napomene treba predvidjeti: štemanje, šlicanje, postavljanje, završna obrada oko razdjelnika i spajanje na instalaciju na strani ormara i potrošača. Naknadni građevinski radovi neće se uvažavati. U izradi ormarića uračunati sav sitni i spojni materijal,sabirnice nule i zemlje, bravice, natpise strujnih krugova, oznake karakteristika vrijednosti pojedinih elemenata, postavljanje oznaka na kučište o vrsti zaštite od indirektnog dodira, ime ormara, CE oznaku, đep za smještaj jednopolne sheme, sabirnice nule i zemlje.  Sheme razvodnih ormara moraju se postaviti sa unutarnje strane vrata ormarića a iste moraju biti jednoznačne s izvedenom instalacijom. </t>
    </r>
  </si>
  <si>
    <t>E.02.01</t>
  </si>
  <si>
    <t>RAZVODNI ORMAR CALL CENTRA
OZNAKA: RO-CC</t>
  </si>
  <si>
    <t xml:space="preserve">Uzidni razdjelnik MODUL 160, s metalnim vratima, 5x24 modula </t>
  </si>
  <si>
    <t>2.2.1</t>
  </si>
  <si>
    <t>EAN-Code 	9004840416800
Neto širina 	588,00mm
Neto visina 	920,00mm
Neto dubina 	136,00mm
Neto masa 	14,46kg
Disipacija snage 	-189,00W
Izvedba/tip 	Ugradni sa vratima
Broj redova 	5
Modula u 1 redu 	24
IP stupanj zaštite 	IP30
Otpornost na udarce 	IK08
Boja 	RAL 9016
Proizvođač 	Schrack
Schrack pakiranje 	1 Kom</t>
  </si>
  <si>
    <t>Ako izvođač nudi jednakovrijedan proizvod upisati koji:
tip/model:
proizvođač:</t>
  </si>
  <si>
    <t>2.2.2</t>
  </si>
  <si>
    <t>Postojeći razvodni ormar RO-CC se zadržava. U cijenu stavke potrebno je predvidjeti prespajanje postojećih strujnih krugova prema novim jednopolnim shemama te dodavanje sljedećih elemenata:</t>
  </si>
  <si>
    <r>
      <t xml:space="preserve">U ormar se ugrađuje slijedeća oprema proizvođača </t>
    </r>
    <r>
      <rPr>
        <b/>
        <sz val="8"/>
        <rFont val="Calibri"/>
        <family val="2"/>
        <scheme val="minor"/>
      </rPr>
      <t>Schrack technik serije AMPARO ili jednako vrijedno:</t>
    </r>
  </si>
  <si>
    <t>2.2.3</t>
  </si>
  <si>
    <t>Kombinirani odvodnik prenapona, 3+Npe, 25kA</t>
  </si>
  <si>
    <t>2.2.4</t>
  </si>
  <si>
    <t>FID sklopka 40-4-003/AC, 10kA</t>
  </si>
  <si>
    <t>2.2.5</t>
  </si>
  <si>
    <t>FID sklopka 40-2-003/AC, 10kA</t>
  </si>
  <si>
    <t>2.2.6</t>
  </si>
  <si>
    <t>Zaštitni prekidač, C karakteristika, 63A, 3-polni, 10kA</t>
  </si>
  <si>
    <t>2.2.7</t>
  </si>
  <si>
    <t>Zaštitni prekidač, C karakteristika, 32A, 3-polni, 10kA</t>
  </si>
  <si>
    <t>2.2.8</t>
  </si>
  <si>
    <t>Zaštitni prekidač, C karakteristika, 10A, 1-polni, 10kA</t>
  </si>
  <si>
    <t>2.2.9</t>
  </si>
  <si>
    <t>Zaštitni prekidač, C karakteristika, 16A, 1-polni, 10kA</t>
  </si>
  <si>
    <t>2.2.10</t>
  </si>
  <si>
    <t>Grebenasta sklopka (za potrebe UPS-a), 0-1/3P/63A, montaža na vrata ormara</t>
  </si>
  <si>
    <t>2.2.11</t>
  </si>
  <si>
    <t>Ostali spojni materijal i pribor (uvodnice, red. stezaljke, izolatori, sabirnica za izjednačenje potencijala bakar, sabirnice, priključne stezaljke Cu/Steatit M8/,i slično).</t>
  </si>
  <si>
    <t>2.2.12</t>
  </si>
  <si>
    <t xml:space="preserve">Izrada, montaža i spajanje </t>
  </si>
  <si>
    <t>2.1</t>
  </si>
  <si>
    <t>Ukupno RO-CC</t>
  </si>
  <si>
    <t>E.02</t>
  </si>
  <si>
    <t>RAZVODNI ORMARI UKUPNO:</t>
  </si>
  <si>
    <t>E.03</t>
  </si>
  <si>
    <t>ELEKTRIČNA INSTALACIJA - VODOVI</t>
  </si>
  <si>
    <r>
      <rPr>
        <b/>
        <sz val="8"/>
        <rFont val="Calibri"/>
        <family val="2"/>
        <scheme val="minor"/>
      </rPr>
      <t xml:space="preserve">Stavka uključuje sve potrebne radnje za polaganje, montažu i spajanje kabela na strani ormara i potrošača. </t>
    </r>
    <r>
      <rPr>
        <sz val="8"/>
        <rFont val="Calibri"/>
        <family val="2"/>
        <scheme val="minor"/>
      </rPr>
      <t xml:space="preserve">Napojni kablovi uvučeni u prethodno položene (podžbukno/spušteni strop) cijevi (dimenzije prema nacrtima) ili u energetskim kanalima, predvidjeti potrebno štemanje i ev. probijanje betonske ploče, sve razvodne i priključne kutije, CS i RDC cijev i završno krpanje šliceva uključeno sav spojni materijal. </t>
    </r>
    <r>
      <rPr>
        <b/>
        <sz val="8"/>
        <rFont val="Calibri"/>
        <family val="2"/>
        <scheme val="minor"/>
      </rPr>
      <t>Prije nabave materijala Izvođač je dužan provijeriti točnu količinu na licu mjesta</t>
    </r>
    <r>
      <rPr>
        <sz val="8"/>
        <rFont val="Calibri"/>
        <family val="2"/>
        <scheme val="minor"/>
      </rPr>
      <t xml:space="preserve">. PK police uključuju sav materijal potreban za njenu ugradnju (nosače, vijke, itd...).
</t>
    </r>
    <r>
      <rPr>
        <b/>
        <sz val="8"/>
        <rFont val="Calibri"/>
        <family val="2"/>
        <scheme val="minor"/>
      </rPr>
      <t>Cijenu kabela ponuditi zajedno sa CS / RDC cijevima / PK policom sukladno načinu polaganja iz jednopolne sheme.</t>
    </r>
  </si>
  <si>
    <t xml:space="preserve">Glavni energetski razvod: </t>
  </si>
  <si>
    <t>3.1</t>
  </si>
  <si>
    <t>FG16OR16 3x10mm2</t>
  </si>
  <si>
    <t>m</t>
  </si>
  <si>
    <t>VEZA RO-CC -&gt; UPS</t>
  </si>
  <si>
    <t xml:space="preserve">Sekundarni energetski razvod: </t>
  </si>
  <si>
    <t>3.2</t>
  </si>
  <si>
    <t>NYM-J 3x2.5mm2</t>
  </si>
  <si>
    <t>3.3</t>
  </si>
  <si>
    <t>NYM-J 5x1.5mm2</t>
  </si>
  <si>
    <t>3.3.1</t>
  </si>
  <si>
    <t>NYM-J 3x1.5mm2</t>
  </si>
  <si>
    <t>3.4</t>
  </si>
  <si>
    <t>U/FTP kabel cat.6a,4x2xAWG23/1,500MHz</t>
  </si>
  <si>
    <t>CS / RDC CIJEVI I PK POLICE:</t>
  </si>
  <si>
    <t>3.5</t>
  </si>
  <si>
    <t>Kabelska polica 200x60mm</t>
  </si>
  <si>
    <t>3.6</t>
  </si>
  <si>
    <t>Cijev: PC_32mm</t>
  </si>
  <si>
    <t>3.7</t>
  </si>
  <si>
    <t>Cijev: PC_20mm</t>
  </si>
  <si>
    <t>RAZVODNE KUTIJE</t>
  </si>
  <si>
    <t>3.8</t>
  </si>
  <si>
    <t>KUTIJA RAZVODNA P/Ž 118x96x50 IP40</t>
  </si>
  <si>
    <t>3.9</t>
  </si>
  <si>
    <t>KUTIJA RAZVODNA P/Ž 152X98X70 IP40</t>
  </si>
  <si>
    <t>ELEKTRIČNA INSTALACIJA - VODOVI UKUPNO:</t>
  </si>
  <si>
    <t>E.04</t>
  </si>
  <si>
    <t xml:space="preserve">IZJEDNAČENJE POTENCIJALA </t>
  </si>
  <si>
    <r>
      <rPr>
        <b/>
        <sz val="8"/>
        <rFont val="Calibri"/>
        <family val="2"/>
        <scheme val="minor"/>
      </rPr>
      <t xml:space="preserve">Stavka uključuje sve potrebne radnje za izradu i uzemljenje metalnih masa koje ne pripadaju električnoj instalaciji. </t>
    </r>
    <r>
      <rPr>
        <sz val="8"/>
        <rFont val="Calibri"/>
        <family val="2"/>
        <scheme val="minor"/>
      </rPr>
      <t>Kabeli uvučeni u prethodno položene (podžbukno/spušteni strop) cijevi (dimenzije prema nacrtima) ili u energetskim kanalima, predvidjeti potrebno štemanje i ev. probijanje betonske ploče, sve  razvodne i priključne kutije, CS i RDC cijev i završno krpanje šliceva uključeno sav spojni materijal.</t>
    </r>
  </si>
  <si>
    <t>4.1</t>
  </si>
  <si>
    <t>Izrada priključaka metalnih masa unutar/izvan objekta (metalne ograde - metalne PK police, RACK ormari, elementi strojarstva etc.) na sustav za izjednačavanje potencijala uključivo pribor za učvrščivanje (kabelske stopice, vijke podloške navrtke i dr.)</t>
  </si>
  <si>
    <t>4.2</t>
  </si>
  <si>
    <t>Vodič PF-Y 1x6 mm²  za spajanje metalne mase</t>
  </si>
  <si>
    <t>4.3</t>
  </si>
  <si>
    <t>Vodič PF-Y 1x16 mm²  za spajanje glavne sabirnice i uzemljenja</t>
  </si>
  <si>
    <t>IZJEDNAČENJE POTENCIJALA UKUPNO:</t>
  </si>
  <si>
    <t>E.05</t>
  </si>
  <si>
    <t>RASVJETA</t>
  </si>
  <si>
    <t>5.1</t>
  </si>
  <si>
    <t>Ugradno rasvjetno tijelo Nexia Drac cod. 01420-WE64D, led snage 25W, 3700Lm, 3000K, UGR&lt;13, Način upravljanja Dali, dim Ø165x130mm , Uzvrat boje Cri90, snop 60°, Crne  boje. Oznaka u projektu Z2_R1</t>
  </si>
  <si>
    <t>Montaža:</t>
  </si>
  <si>
    <t>5.2</t>
  </si>
  <si>
    <t>Ugradno rasvjetno tijelo Nexia Holp cod.01875-0S93, led snage 21W, 2900Lm, 2700-3000-4000K, Način upravljanja On/Off, dim Ø226x52mm , Uzvrat boje Cri80, snop 100°, Crne boje. Oznaka u projektu Z2_R2</t>
  </si>
  <si>
    <t>5.3</t>
  </si>
  <si>
    <t>Dali Dinuy Balast dimer RE PLA DA1. Jedan je za manju kancelariju, a ostala 2 za veći prostor .</t>
  </si>
  <si>
    <t>Montaža i programiranje:</t>
  </si>
  <si>
    <t>5.4</t>
  </si>
  <si>
    <t>Nadgradna protupanična svjetiljka 100-200Lm, 2h autonomije, IP43-53. Oznaka u projektu P3</t>
  </si>
  <si>
    <t>Kit za montažu na zid i piktogram (jednostruki) zelene boje sa oznakom evakuacije prema dolje</t>
  </si>
  <si>
    <t>RASVJETA UKUPNO:</t>
  </si>
  <si>
    <t>E.06</t>
  </si>
  <si>
    <t>UTIČNICE, SKLOPKE, PRIKLJUČCI</t>
  </si>
  <si>
    <r>
      <rPr>
        <b/>
        <sz val="8"/>
        <color rgb="FF242021"/>
        <rFont val="Calibri"/>
        <family val="2"/>
        <scheme val="minor"/>
      </rPr>
      <t xml:space="preserve">Stavka uključuje sve potrebne radnje dobave, dopreme skladištenja, montaže i spajanja opreme u </t>
    </r>
    <r>
      <rPr>
        <b/>
        <sz val="8"/>
        <rFont val="Calibri"/>
        <family val="2"/>
        <scheme val="minor"/>
      </rPr>
      <t>modularnoj izvedbi tip kao TEM Line ili jednakovrijedan.</t>
    </r>
    <r>
      <rPr>
        <sz val="8"/>
        <rFont val="Calibri"/>
        <family val="2"/>
        <scheme val="minor"/>
      </rPr>
      <t xml:space="preserve"> Ponuđač ove instalacije zadužen je za spajanje svih modula unutar seta priključnica. U cijenu je uključeno spajanje svakog modula utičnice/priključnice na pripadajući kabel. Prije nabave materijala Izvođač je dužan provijeriti točnu količinu na licu mjesta. </t>
    </r>
    <r>
      <rPr>
        <b/>
        <sz val="8"/>
        <rFont val="Calibri"/>
        <family val="2"/>
        <scheme val="minor"/>
      </rPr>
      <t>Boju dogovoriti sa arhitektom interiera ili investitorom, ako ne, nuditi bijelu.</t>
    </r>
    <r>
      <rPr>
        <sz val="8"/>
        <rFont val="Calibri"/>
        <family val="2"/>
        <scheme val="minor"/>
      </rPr>
      <t xml:space="preserve"> </t>
    </r>
  </si>
  <si>
    <t>INSTALACIJSKE KUTIJE, NOSAČI I ZAVRŠNE MASKE</t>
  </si>
  <si>
    <t xml:space="preserve">napomena: Montaža kompleta uračunata u cijeni montaže elementa u instalacijskom sklopu </t>
  </si>
  <si>
    <t>6.1</t>
  </si>
  <si>
    <t>Kutija 3M + Nosač s vijcima 3M + Okvir 3M</t>
  </si>
  <si>
    <t>6.2</t>
  </si>
  <si>
    <t>Kutija 4M + Nosač s vijcima 4M + Okvir 4M</t>
  </si>
  <si>
    <t>6.3</t>
  </si>
  <si>
    <t>Kutija 7M + Nosač s vijcima 7M + Okvir 7M</t>
  </si>
  <si>
    <t>6.4</t>
  </si>
  <si>
    <t>Kutija 14M + Nosač s vijcima 14M + Okvir 14M</t>
  </si>
  <si>
    <t xml:space="preserve">UTIČICE I SKLOPKE </t>
  </si>
  <si>
    <t>6.5</t>
  </si>
  <si>
    <t>Šuko utičnica, 16A/250V, 2M - VM10PW</t>
  </si>
  <si>
    <t>6.6</t>
  </si>
  <si>
    <t>Tal utičnica, 16A/250V, 1M - VM30PW</t>
  </si>
  <si>
    <t>6.7</t>
  </si>
  <si>
    <t>Tipkalo obično, 16A, 1M - SM11PW</t>
  </si>
  <si>
    <t>6.8</t>
  </si>
  <si>
    <t>Priključnica RJ45, Cat.6 - KM39PW</t>
  </si>
  <si>
    <t>OSTALI PRIKLJUČCI</t>
  </si>
  <si>
    <t>6.9</t>
  </si>
  <si>
    <t>Spajanje i konfiguriranje UPS-a</t>
  </si>
  <si>
    <t>UTIČNICE, SKLOPKE, PRIKLJUČCI UKUPNO:</t>
  </si>
  <si>
    <t>E.07</t>
  </si>
  <si>
    <t>SLABA STRUJA (PASIVNA OPREMA)</t>
  </si>
  <si>
    <r>
      <t xml:space="preserve">Sve niže navedene stavke uključuju  sve potrebne troškove </t>
    </r>
    <r>
      <rPr>
        <b/>
        <sz val="8"/>
        <color rgb="FF242021"/>
        <rFont val="Calibri"/>
        <family val="2"/>
        <scheme val="minor"/>
      </rPr>
      <t>DOBAVE MONTAŽE i SPAJANJA pasivne opreme slabe struje UNTAR ZONE ZAHVATA</t>
    </r>
    <r>
      <rPr>
        <sz val="8"/>
        <color rgb="FF242021"/>
        <rFont val="Calibri"/>
        <family val="2"/>
        <scheme val="minor"/>
      </rPr>
      <t>, sav sitni materijal, vijke, hilti mase za sidrenje, priključne kutij</t>
    </r>
    <r>
      <rPr>
        <sz val="8"/>
        <rFont val="Calibri"/>
        <family val="2"/>
        <scheme val="minor"/>
      </rPr>
      <t>e</t>
    </r>
    <r>
      <rPr>
        <sz val="8"/>
        <color rgb="FF242021"/>
        <rFont val="Calibri"/>
        <family val="2"/>
        <scheme val="minor"/>
      </rPr>
      <t xml:space="preserve"> i sl. U cjenu uračunato sva štemanja, probijanja, izrada nosača i temelja stupova, kao i sav montažni pribor. Oprema za WIFI ugrađuju se u iste komunikacijske ormare.</t>
    </r>
  </si>
  <si>
    <t>NAPOMENA: Prije nabave materijala Izvođač je dužan provijeriti točnu količinu na licu mjesta.</t>
  </si>
  <si>
    <t>7.1</t>
  </si>
  <si>
    <t>Komunikacijski ormar prizemlje
FD-00</t>
  </si>
  <si>
    <t>7.1.1</t>
  </si>
  <si>
    <t xml:space="preserve">Samostojeći komunikacijski ormar DS 800x1970x800, 19", 42U </t>
  </si>
  <si>
    <t>EAN-Code 	9004840399462
Neto širina 	800,00mm
Neto visina 	1970,00mm
Neto masa 	93,80kg
Neto dubina 	800,00mm
Disipacija snage 	-361,00W
Min. temperatura okoline 	0°C
Maks. temperatura okoline 	40°C
Proizvod 	Samostojeći komunikacijski ormari DS IP20
Visinska jedinica 	42
Boja 	RAL 7035 / RAL 5005 (svijetlo siva / plava)
IP stupanj zaštite 	IP20
Maksimalno opterećenje 	400kg
Proizvođač 	Schrack
Visina 	42U-1970mm
Schrack pakiranje 	1 Kom</t>
  </si>
  <si>
    <t>7.1.2</t>
  </si>
  <si>
    <t>Panel prespojni 19" 1U za 24 Keystone STP modula</t>
  </si>
  <si>
    <t>7.1.3</t>
  </si>
  <si>
    <t>Horizontalna vodilica kabela s 5 plastičnih prstenova</t>
  </si>
  <si>
    <t>7.1.4</t>
  </si>
  <si>
    <t>Modul bezalatni Cat6 STP Keystone</t>
  </si>
  <si>
    <t>7.1.5</t>
  </si>
  <si>
    <t>Polica 19" 1U/250 mm dubine, perforirana</t>
  </si>
  <si>
    <t>7.1.6</t>
  </si>
  <si>
    <t>Strujna priklj. 19" 1U 8xSchuko/16A, prekidač, kabel 1,8m</t>
  </si>
  <si>
    <t>7.1.7</t>
  </si>
  <si>
    <t>Vijak M6×20 mm s podloškom i kaveznom maticom - pak. 20 kom.</t>
  </si>
  <si>
    <t>7.1.8</t>
  </si>
  <si>
    <t>Optički prespojni panel 19" 1U za 12×SC-D, izvlačivi, crni</t>
  </si>
  <si>
    <t>7.1.9</t>
  </si>
  <si>
    <t>Optički adapter SCD/APC, SM, ceramic sleeve, plastic housing, green</t>
  </si>
  <si>
    <t>7.1.10</t>
  </si>
  <si>
    <t>Optički pigtail, SM, SC/APC</t>
  </si>
  <si>
    <t>7.1.11</t>
  </si>
  <si>
    <t>Optička splice kazeta za 24 niti, s poklopcem</t>
  </si>
  <si>
    <t>7.1.12</t>
  </si>
  <si>
    <t>Optička cjevčica za zaštitu spoja, 45mm</t>
  </si>
  <si>
    <t>7.1.13</t>
  </si>
  <si>
    <t>Optička blenda za SCD adapter, crna</t>
  </si>
  <si>
    <t>7.1.14</t>
  </si>
  <si>
    <t>Optički patch kabel SM, SCD/APC/LCD/UPC, 1m</t>
  </si>
  <si>
    <t>7.1.15</t>
  </si>
  <si>
    <t>Optički patch kabel SM, SCD/APC/LCD/UPC, 2m</t>
  </si>
  <si>
    <t>7.1.16</t>
  </si>
  <si>
    <t>Prespojni kabel Cat6 0,5m</t>
  </si>
  <si>
    <t>7.1.17</t>
  </si>
  <si>
    <t xml:space="preserve">UPS GENIO Net Power 1kVA/600W </t>
  </si>
  <si>
    <t>Ukupno FD-00</t>
  </si>
  <si>
    <t>OSTALI RADOVI:</t>
  </si>
  <si>
    <t>7.2</t>
  </si>
  <si>
    <t>Priprema kabela, skidanje izolacije, blankiranje, sa strane ITO ormara, ugradnja Cat6 konetkora, označavanje instalacije na strani utičnice i ormara</t>
  </si>
  <si>
    <t>7.3</t>
  </si>
  <si>
    <t>Ispitivanje instalacije Cat6  s izdavanjem izvješća</t>
  </si>
  <si>
    <t>SLABA STRUJA (PASIVNA OPREMA):</t>
  </si>
  <si>
    <t>E.08</t>
  </si>
  <si>
    <t>BESPREKIDNO NAPAJANJE</t>
  </si>
  <si>
    <t>8.1</t>
  </si>
  <si>
    <r>
      <t xml:space="preserve">Nabava i isporuka besprekidnog napajanja:
</t>
    </r>
    <r>
      <rPr>
        <b/>
        <sz val="8"/>
        <rFont val="Calibri"/>
        <family val="2"/>
        <scheme val="minor"/>
      </rPr>
      <t xml:space="preserve">UPS GENIO Sentinel samostojeći 10kVA 7min. Online
</t>
    </r>
    <r>
      <rPr>
        <sz val="8"/>
        <rFont val="Calibri"/>
        <family val="2"/>
        <scheme val="minor"/>
      </rPr>
      <t xml:space="preserve">
Monolitni samostojeći UPS instalirane snage min. 10kVA/kW s cos fi=1.
Sa integriranim baterijama (20x12V) za autonomiju do minimalno 10 minuta
Radni napon: 220 - 230 - 240 Vac (1W+N+PE)
Dimenzije: 250x698x500mm
Ugrađen LCD ekran za praćenje parametara i podešavanje rada
Ugrađen maintenance bypass
Ugrađena statička sklopka (baypass)
Integrirani osigurači na ulazu i izlazu</t>
    </r>
  </si>
  <si>
    <t>EAN-Code 	9004840850727
Neto širina 	250,00mm
Neto visina 	500,00mm
Neto dubina 	698,00mm
Neto masa 	84,00kg
Radni napon AC 	230/230V, 400/230V
Klasifikacija 	VFI (on-line)
Reaktivna energija 	10kVA
Način montaže 	Samostojeća montaža
Serija 	GENIO Sentinel Tower
Proizvođač 	Schrack
Schrack pakiranje 	1 Kom</t>
  </si>
  <si>
    <t>BESPREKIDNO NAPAJANJE:</t>
  </si>
  <si>
    <t>E.9</t>
  </si>
  <si>
    <t>OSTALI RADOVI (ispitivanja,projektna dokumentacija i sl.)</t>
  </si>
  <si>
    <t>Ispitivanja sa izdavanjem atesta, kako slijedi:</t>
  </si>
  <si>
    <t>9.1</t>
  </si>
  <si>
    <t>Ispitivanje instalacija te pribavljanje potrebitih atesta i upustava prema programu kontrole, osiguranja kvalitete i HRN HD  60364-6:</t>
  </si>
  <si>
    <t>komplet</t>
  </si>
  <si>
    <t>Ispitivanje zaštite od direktnog i indirektnog dodira  te utvrđivanje neprekidnosti zaštitnog vodiča, te glavnog i dopunskog izjednačenja potencijala;</t>
  </si>
  <si>
    <t>ispitivanje otpora izolacije vodiča električne instalacije</t>
  </si>
  <si>
    <t>ispitivanje i kontrola ispravnosti rada razvodnih uređaja i ploča;</t>
  </si>
  <si>
    <t xml:space="preserve">mjerenje impedancije petlje kvara i zaštite od direktnog i indirektnog dodira </t>
  </si>
  <si>
    <t>sigurnosne rasvjete</t>
  </si>
  <si>
    <t>ispitivanje osvjetljenosti radnih prostora</t>
  </si>
  <si>
    <t>ispitivanje telekomunikacijske mreže</t>
  </si>
  <si>
    <t>9.2</t>
  </si>
  <si>
    <t>Priprema dokumentacije za tehnički pregled, primopredaj i puštanje u rad</t>
  </si>
  <si>
    <t>9.3</t>
  </si>
  <si>
    <t>Izrada dokumentacije izvedenog stanja u 3 tiskana primjerka i u digitalnom obliku, komplet sa pratećom fotodokumentacijom</t>
  </si>
  <si>
    <t>OSTALI RADOVI UKUPNO:</t>
  </si>
  <si>
    <t>REKAPITULACIJA:</t>
  </si>
  <si>
    <t>E.</t>
  </si>
  <si>
    <t>E.01</t>
  </si>
  <si>
    <t>E.09</t>
  </si>
  <si>
    <t>ELEKTRO RADOVI UKUPNO (bez PDV-a):</t>
  </si>
  <si>
    <t>Aminess Novigrad, Novigrad</t>
  </si>
  <si>
    <t>Emonia</t>
  </si>
  <si>
    <t>BR. PROJEKTA:</t>
  </si>
  <si>
    <t>25184-S</t>
  </si>
  <si>
    <t>ZOP</t>
  </si>
  <si>
    <t>1111</t>
  </si>
  <si>
    <t>LOKACIJA:</t>
  </si>
  <si>
    <t>Novigrad</t>
  </si>
  <si>
    <t>SPECIFIKACIJA OPREME, MATERIJALA I RADOVA STROJARSKIH INSTALACIJA</t>
  </si>
  <si>
    <t xml:space="preserve">Pazin, ožujak 2025. </t>
  </si>
  <si>
    <t>Toni Lakošeljac, dipl. ing. stroj.</t>
  </si>
  <si>
    <t>sve potrebne prateće građevinske i (sva “štemanja”, prodori za cjevnu instalaciju, uključivo s završnom građevinskom obradom i sl.)</t>
  </si>
  <si>
    <t>Prateće elektroinstalaterske radove (spajanje uređaja na izvedene elektroinstalacije, izrada automatike i sl.) sustava grijanja, hlađenja, PTV-a i upravljanja izvodi izvođač automatike te iste nije potrebno nuditi ovim troškovnikom.</t>
  </si>
  <si>
    <t>R.br.</t>
  </si>
  <si>
    <t>Opis stavke</t>
  </si>
  <si>
    <t>Jed.</t>
  </si>
  <si>
    <t>Količina</t>
  </si>
  <si>
    <t>Cijena</t>
  </si>
  <si>
    <t>Ukupno</t>
  </si>
  <si>
    <t>STROJARSKE INSTALACIJE</t>
  </si>
  <si>
    <t>1.</t>
  </si>
  <si>
    <t>PREMJEŠTANJE I DEMONTAŽNI RADOVI</t>
  </si>
  <si>
    <t>Demontaža postojećih radijatora uz prijašnje ispitivanje i pražnjenje sustava. U cijenu uračunat materijal za rezanje i zavarivanje (brtvljenje) postojećih radijatorskih cijevi cijevi prema radijatorima.
U cijenu uračunat odvoz postojećih radijatora i ekološko zbrinjavanje.</t>
  </si>
  <si>
    <t>Demontaža postojećih ventilatora. 
U cijenu uračunat odvoz postojećih ventilatora i ekološko zbrinjavanje.</t>
  </si>
  <si>
    <t>Premještanje postojećeg zidnog upravljača rekuperatorske jedinice. U cijenu uključeni kablovi, bužiri, PNT cijevi, nosači PNT cijevi te ostali rad potreban za izvršenje premještanja zidnog upravljača.</t>
  </si>
  <si>
    <t>Premještanje postojećeg zidnog upravljača unutarnje jedinice grijanja/hlađenja. U cijenu uključeni kablovi, bužiri, PNT cijevi, nosači PNT cijevi te ostali rad potreban za izvršenje premještanja zidnog upravljača.</t>
  </si>
  <si>
    <t>Demontaža postojećeg kanalnog i cijevnog razvoda zraka.
U cijenu uračunat odvoz kanala, cijevnog razvoda i ekološko zbrinjavanje.</t>
  </si>
  <si>
    <t>kg</t>
  </si>
  <si>
    <t>2.</t>
  </si>
  <si>
    <t>MULTISPLIT SUSTAV</t>
  </si>
  <si>
    <t>Dobava i ugradnja vanjske jedinice multi split sustava, s radnom tvari R-32, za spajanje do 2 unutarnje jedinice, namjenjena za vanjsku montažu - zaštićena od vremenskih utjecaja, s ugrađenim inverter kompresorom, zrakom hlađenim kondenzatorom i svim potrebnim elementima za zaštitu i kontrolu.</t>
  </si>
  <si>
    <t>Slijedećih tehničkih karakteristika:
Sezonska učinkovitost (u skladu s EN14825)
Hlađenje: Qh (maks./nom.) = 8,08/6,80 kW, SEER= 7,00
Pdesign (maks./min.)= 5,00/3,00 kW
Oznaka energetske učinkovitosti: A++
Grijanje:, Qg (maks./nom.)= 11,02/8,6 kW, SCOP= 3,90
Pdesign (maks./min.)= 4,20/3,30 kW
Oznaka energetske učinkovitosti: A++
Protok zraka hlađenje: 24,1 - 46,5 m3/min
Protok zraka grijanje: 43,8 m3/min
Nivo zvučnog tlaka: hlađenje: 48 dBA
Nivo zvučnog tlaka: grijanje: 48 dBA
Nivo zvučne snage: hlađenje: 61 dB(A)
Nivo zvučne snage: grijanje: 61 dB(A)
Dimenzije: 958 x 340 mm ; h = 734 mm, Težina: 60 kg
Max. duljina cjevovoda od unutarnje do vanjske jedinice 25 m i visinski 15 m.
Maksimalna ukupna duljina sustava: 50 m
Priključak R-32: tekuća faza: 6,35 x 2 mm
Priključak R-32: plinovita faza: 9,5 mm; 12,7 mm
Radno područje: hlađenje: od -10 do 46°C
Radno područje: grijanje: od -15 do 24°C
Napajanje : 220-240 V / 50 Hz ~1</t>
  </si>
  <si>
    <t>Proizvod kao: Daikin, Tip kao: 2MXM68A9</t>
  </si>
  <si>
    <t>2.2</t>
  </si>
  <si>
    <t>Slijedećih tehničkih karakteristika:
Sezonska učinkovitost (u skladu s EN14825)
Hlađenje: Qh (maks./nom.) = 5,5/5,00 kW, SEER= 8,80/8,51
Pdesign (maks./min.)= 5,00/3,00 kW
Oznaka energetske učinkovitosti: A+++
Grijanje: Qg (maks./nom.)= 6,3/5,6 kW, SCOP= 4,79/4,61
Pdesign (maks./min.)= 4,20/3,30 kW
Oznaka energetske učinkovitosti: A++
Protok zraka hlađenje: 20,0 - 37,0 m3/min
Protok zraka grijanje: 34 m3/min
Nivo zvučnog tlaka: hlađenje: 48 dBA
Nivo zvučnog tlaka: grijanje: 50 dBA
Nivo zvučne snage: hlađenje: 60 dB(A)
Nivo zvučne snage: grijanje: 62 dB(A)
Dimenzije: 852 x 350 mm ; h = 552 mm
Težina: 41 kg
Max, duljina cjevovoda od unutarnje do vanjske jedinice 20 m i visinski 15 m.
Maksimalna ukupna duljina sustava: 30 m
Priključak R-32: tekuća faza: 6,4x2 mm
Priključak R-32: plinovita faza: 9,5 mm
Radno područje: hlađenje: od -10 do 46°C
Radno područje: grijanje: od -15 do 24°C
Napajanje : 220-240 V / 50 Hz ~1</t>
  </si>
  <si>
    <t>Proizvod kao: Daikin, Tip kao: 2MXM50A9</t>
  </si>
  <si>
    <t>2.3</t>
  </si>
  <si>
    <t>Dobava i ugradnja unutarnje  jedinica kazetne izvedbe sa donjom ukrasnom maskom  predviđena za montažu u spušteni strop EU standardna 600x600 opremljena ventilatorom, dvobrzinskim elektromotorom, izmjenjivačem topline s direktnom ekspanzijom freona te svim potrebnim elementima za zaštitu, kontrolu i regulaciju uređaja i temperature. Uređaji su standardno opremljeni sa crpkom za kondenzat visine dobave od 850 mm. Jedinica ima mogućnost rada i sa R410A i sa R32 te mogućnost priključka svježeg zraka.</t>
  </si>
  <si>
    <t>Tehničke karakteristike uređaja:
Qh = 3,4 kW
Qg = 4,2 kW
Protok zraka hlađenje: 6,5 - 10 m3/min
Protok zraka grijanje: 6,5 - 10 m3/min
Nivo zvučnog tlaka: hlađenje: 25 - 34 dBA
Nivo zvučnog tlaka: grijanje: 25 - 34 dBA
Nivo zvučne snage hlađenje: 51 dB(A)
Dimenzije(š x d x v): 575 x 575 x 260 mm
Težina: 16 kg
Radni medij: R410A/R32
Priključak tekuća faza: 6,35 mm
Priključak: plinovita faza: 9,52 mm
Stavka uključuje bežični daljinski upravljač sa 7-dnevnim timerom.
Uz stavku potrebno je naručiti dekorativan panel.
Boja : Čisto bijelo
Dimenzije vxšxd: 46 x 620 x 620 mm
Težina: 2,8 kg</t>
  </si>
  <si>
    <t>Proizvod kao: Daikin, Tip kao: FFA35A9+ BYFQ60CW+IR</t>
  </si>
  <si>
    <t>2.4</t>
  </si>
  <si>
    <t>Tehničke karakteristike uređaja:
Qh = 2,5 kW
Qg = 3,2 kW
Protok zraka hlađenje: 6,5 - 9 m3/min
Protok zraka grijanje: 6,5 - 9 m3/min
Nivo zvučnog tlaka: hlađenje: 25 - 31 dBA
Nivo zvučnog tlaka: grijanje: 25 - 31 dBA
Nivo zvučne snage hlađenje: 48 dB(A)
Dimenzije(š x d x v): 575 x 575 x 260 mm
Težina: 16 kg
Radni medij: R410A/R32
Priključak tekuća faza: 6,35 mm
Priključak: plinovita faza: 9,52 mm
Stavka uključuje bežični daljinski upravljač sa 7-dnevnim timerom.
Uz stavku potrebno je naručiti dekorativan panel.
Boja : Čisto bijelo
Dimenzije vxšxd: 46 x 620 x 620 mm
Težina: 2,8 kg</t>
  </si>
  <si>
    <t>Proizvod kao: Daikin, Tip kao: FFA25A9+BYFQ60CW+IR</t>
  </si>
  <si>
    <t>2.5.</t>
  </si>
  <si>
    <t>Dobava i ugradnja predizolirane deoksidirane bakrene cijevi sa vanjskim slojem polietilenske folije za freon R32 za spajanje vanjske sa unutarnjom jedinicom, sa svim spojnim i pričvrsnim materijalom. Cijevi moraju biti odmašćene, očišćene i osušene prije ugradnje.
Napomena: Obračun se vrši prema stvarno ugrađenim količinama</t>
  </si>
  <si>
    <t xml:space="preserve">Za Cu cijevi s izolacijom treba imati certifikat o potrebnoj kvaliteti za freonske instalacije. </t>
  </si>
  <si>
    <t>Cu cijevi s toplinskom izolacijom - 9,52 mm</t>
  </si>
  <si>
    <t>Cu cijevi s toplinskom izolacijom - 6,35 mm</t>
  </si>
  <si>
    <t>2.6.</t>
  </si>
  <si>
    <t>Dobava i ugradnja PVC cijevi za odvod kondenzata skupa sa pripadajućim fazonskim komadima, uključivo izolacija zaštitnim termoizolacijskim plaštom, s parnom branom, debljine 6 mm, tip “Tubolit” s pripadajućim ljepilom i samoljepljivom trakom za cijevi. 
(NAPOMENA: Za sve unutarnje jedinice klima uređaja odvod kondezata izvesti preko najbliže oborinske vertikale ili preko sinfonskog spoja u fekalnu instalaciju.
Napomena: Obračun se vrši po stvarno ugrađenim količinama.</t>
  </si>
  <si>
    <t>PVC 32 cijev za kondenzat s fazonskim komadima</t>
  </si>
  <si>
    <t>2.7.</t>
  </si>
  <si>
    <t>Dobava i ugradnja komunikacijskih kablova za spoj unutarnjih i vanjske jedinice.
U cijenu uključeni kablovi, bužiri, PNT cijevi, nosači PNT cijevi. 
Napajanje na vanjsku jedinicu izvodi električar te stavka je obuhvaćena u elekrotehničkom projektu.</t>
  </si>
  <si>
    <t xml:space="preserve">LIYCY (oklopljeni) 5 x 1,5 mm2 </t>
  </si>
  <si>
    <t>2.8.</t>
  </si>
  <si>
    <t>Dobava i ugradnja sifona za odvod kondenzata iz unutarnje jedinice VRF sustava.
Sifon se ugrađuje u zid prije spajanja na cijev fekalne odvodnje.
Napomena: Obračun se ugrađuje prema stvarno ugrađenim količinama u slučaju spoja na sustav fekalne odvodnje.</t>
  </si>
  <si>
    <t>Proizvod kao: Hutterer &amp; Lechner, Tip: HL138</t>
  </si>
  <si>
    <t>2.9.</t>
  </si>
  <si>
    <t>Dobava i ugradnja navojnih šipki za postavljanje unutarnjih kazetnih jedinica, komplet sa materijalom potrebnim za montažu.</t>
  </si>
  <si>
    <t>2.10.</t>
  </si>
  <si>
    <t>Dobava i ugradnja aluminijskog lima za zaštitu vanjskih freonskih instalacija koje se nalaze na krovu građevine. U cijenu uključen sav spojni i pričvrsni materijal.</t>
  </si>
  <si>
    <t>AL lim - debljina 0,8mm</t>
  </si>
  <si>
    <r>
      <t>m</t>
    </r>
    <r>
      <rPr>
        <vertAlign val="superscript"/>
        <sz val="11"/>
        <rFont val="Calibri"/>
        <family val="2"/>
        <scheme val="minor"/>
      </rPr>
      <t>2</t>
    </r>
  </si>
  <si>
    <t>2.11.</t>
  </si>
  <si>
    <t xml:space="preserve">Bojanje i ugradnja ukrasnog panela kazetnih klima jedinice u crnu boju.
Napomena: bojanje ukrasnog panela u crnu boju RAL 9005 MAT. Prije bojanja ukrasnog panela dobiti potvrdu RAL-a od Investitora odnosno odgovorne osobe ovlaštene od strane Investitora. </t>
  </si>
  <si>
    <t>2.12.</t>
  </si>
  <si>
    <t>Dobava i montaža nosača za montažu vanjskih jedinica na zid objekta.
U cijenu uračunati sav spojni i ovjesni probor.</t>
  </si>
  <si>
    <t>2.13.</t>
  </si>
  <si>
    <t>Dobava i ugradnja antivibracijskih podložaka za montažu vanjske jedinice (1 kpl sadrži 4 antivibracijska podloška). U cijenu uračunati sav spojni probor.</t>
  </si>
  <si>
    <t>2.14.</t>
  </si>
  <si>
    <t>Čišćenje gradilišta s obaveznim razvrstavanjem otpada. Odvoz i deponiranje otpada isključivo na ovlaštene deponije uz izdavanje zapisnika o deponiranju otpada.</t>
  </si>
  <si>
    <t>2.15.</t>
  </si>
  <si>
    <t>Sva zakonski propisana ispitivanja kao ispitivanje funkcionalnosti instalacije, ispitivanje radnog okoliša (mikroklime prostora). Izdavanje potrebnih zapisnika o ispitivanju od strane ovlaštene pravne osobe, a sve obavezno uz prisutnost nadzornog inženjera.</t>
  </si>
  <si>
    <t>2.16.</t>
  </si>
  <si>
    <t>Primopredaja izvedenih radova split sustava uz obuku kadrova korisnika, te probni rad u trajanju od 1 dana, izrada uputa za rad i održavanje, izrada shema izvedenog stanja, signalno obilježavanje vodova i opreme, te potrebni natpisi upozorenja i obavještenja, izrada dokumentacije izvedenog stanja.</t>
  </si>
  <si>
    <t>2.17.</t>
  </si>
  <si>
    <t>Tlačna proba split sustava sa izdavanjem zapisnika o tlačnoj probi. U cijenu uključena sva potrebna ispitivanja.</t>
  </si>
  <si>
    <t>2.18.</t>
  </si>
  <si>
    <t>Puštanje u pogon split sustava isključivo od strane ovlaštenog servisera te probni pogon.</t>
  </si>
  <si>
    <t>2.19.</t>
  </si>
  <si>
    <t>Sitni potrošni materijal u potrebnoj količini i kvaliteti koji nije posebno specificiran, kao brtve, vijci,matice, ovjesni i pričvrsni materijal, kisik, plin, materijal za zavarivanje.</t>
  </si>
  <si>
    <t>2.20.</t>
  </si>
  <si>
    <t xml:space="preserve">Pomoćni građevinski radovi kod polaganja cjevovoda za instalacije; proboji, žljebovi i sl. Uključuje zatvaranje šliceva s grubom i finom žbukom spremno za gletanje i bojanje. </t>
  </si>
  <si>
    <t>3.</t>
  </si>
  <si>
    <t>VENTILACIJA SANITARIJA I KUHINJSKE NAPE</t>
  </si>
  <si>
    <t>3.1.</t>
  </si>
  <si>
    <t>Dobava i ugradnja odsisnog ventilatora sanitarija.
Protok zraka (nominalni): 40 m3//h pri 35 Pa
Elek. Podaci: 230V/50Hz
Snaga motora: 8 W
Zvučni tlak: 32 dB(A)/ prema DIN 18017-3
Priključak: 125 mm
Sa odgodom paljenja do 120 sekundi i odgodom 
gašenja do 25 minuta</t>
  </si>
  <si>
    <t>Proizvod kao: MAICO GmbH, Tip: ECA 100 ipro VZC</t>
  </si>
  <si>
    <t>3.2.</t>
  </si>
  <si>
    <t>Dobava i ugradnja ventilacijskih spiro cijevi izrađeni od pocinčanog čeličnog lima za odvod zraka. U cijenu uračunat sav priključni, spojni i ovjesni materijal, prelazne i fazonske komade, ovješenja, potrebna ukrućenja, čelićne profile i sl..</t>
  </si>
  <si>
    <t>fi100mm</t>
  </si>
  <si>
    <t>REKAPITULACIJA</t>
  </si>
  <si>
    <t>SVEUKUPNO ZA PLATITI BEZ PDV-a:</t>
  </si>
  <si>
    <t>Predmet nabave</t>
  </si>
  <si>
    <t>Šifra</t>
  </si>
  <si>
    <t>Jedinica mjere</t>
  </si>
  <si>
    <t>Valuta</t>
  </si>
  <si>
    <t>Tip cijene</t>
  </si>
  <si>
    <t>Alternativa / Napomena</t>
  </si>
  <si>
    <t>Planska cijena</t>
  </si>
  <si>
    <t>Total €</t>
  </si>
  <si>
    <t>Slika</t>
  </si>
  <si>
    <t>Opis za dobavljače</t>
  </si>
  <si>
    <t>link</t>
  </si>
  <si>
    <t>NAPOMENA: u cijenu je uključena dobava, doprema, montaža  i raznošenje po objektu i montaža. U cijenu ukalkulirati odvoz svog smeća i višak materijala nakon gotove montaže. U cijenu ukalkulirati eventualno skladištenje do ugradnje. U cijenu ukalkulirati sav sitni inventar, materijal, sve do potpune gotovosti, funkcionalnosti svakog elementa. 
U troškovniku nisu uključene škart količine, dobavljač prema shemi keramike određuje količinu.</t>
  </si>
  <si>
    <t>euro</t>
  </si>
  <si>
    <t>Ovi opći uvjeti sastavni su dio troškovnika i u svemu ih se treba pridržavati. Sve moguće nejasnoće u opisu stavki troškovnika, ponuditelj je obvezan riješiti prije predavanja ponude s projektantom/nadzorom ili opunomoćenim predstavnikom investitora. Naknadno pozivanje na nejasnoće u troškovniku neće biti priznato niti uvaženo kao razlog za promjenu cijena ili rokova, ili bilo koje ustupke u uvjetima. 
Prije početka ugradbe opreme po ovom troškovniku ponuđač je dužan dostaviti projektantu / nadzoru i investitoru, odnosno opunomoćenom predstavniku investitora na suglasnost sve uzorke materijala koji upotrebljava u proizvodnji i opremi.
Prije nabave opreme obavezna je izmjera na licu mjesta.</t>
  </si>
  <si>
    <t>Sve stavke troškovnika podrazumjevaju nabavu, isporuku, montažu i razmještaj potrebnog specificiranog materijala na samoj lokaciji, izvedbu prema tehničkim propisima, sa montažom pomoću kvalificirane i stručne radne snage, a u skladu sa važećim propisima i standardima.</t>
  </si>
  <si>
    <t>C. KUPOVNA OPREMA I DEKORACIJE</t>
  </si>
  <si>
    <t>ZONA 02/ call centar</t>
  </si>
  <si>
    <t>UREDSKI STOLOVI</t>
  </si>
  <si>
    <t>Z2_KIO 01</t>
  </si>
  <si>
    <t>https://www.about-office.it/en/products/funny-2019/u-leg/</t>
  </si>
  <si>
    <t>UREDSKE STOLICE</t>
  </si>
  <si>
    <t>Z2_KIO 02</t>
  </si>
  <si>
    <t>https://www.ikea.com/hr/hr/p/langfjaell-konfer-stolica-s-naslonima-za-ruke-gunnared-bez-bijela-s49252765/#content</t>
  </si>
  <si>
    <t>AKUSTIČNE PREGRADE</t>
  </si>
  <si>
    <t>Z2_KIO 03</t>
  </si>
  <si>
    <t>kom po stolu</t>
  </si>
  <si>
    <t>proizvođač : Plan 2B
model: akustična pregrada EASY SCREEN SILENT, Behind desk
boja i materijal: prema izboru projektanta
dimezija: za stolove 160x80 cm, jedna pregrada na dva stola koja su suprotna jedna drugom.
*dostaviti uzorake boja proj. interijera</t>
  </si>
  <si>
    <t>https://www.plan2b.hr/proizvod/pregradni-panel-easy-screen-silent/</t>
  </si>
  <si>
    <t>alternativa</t>
  </si>
  <si>
    <t>Z2_KIO 04</t>
  </si>
  <si>
    <t>GARDEROBNI ORMAR ZA ĆISTAČICU</t>
  </si>
  <si>
    <t>Z2_KIO 06</t>
  </si>
  <si>
    <t>proizvođač : Primat logistika
model: Garderobni ormar za čistačice
boja i materijal: RAL7016
dimezija: 1800 x 800 x 500</t>
  </si>
  <si>
    <t>ZONA 05 / wc-uprava</t>
  </si>
  <si>
    <t>ZONA 05 / uprava-wc</t>
  </si>
  <si>
    <t>D.OPREMA PO MJERI</t>
  </si>
  <si>
    <t xml:space="preserve">NAPOMENA: Stavka uključuje dobavu, izradu i montažu na određenoj IO poziciji, te sav potreban dodatni materijal i pričvršćenja, sve prema shemi koja je sastavni dio specifikacije.
Sve mjere ugradbe kontrolirati u naravi. Ova specifikacija, uz ostale nacrte, sheme i tekstualni dio, sastavni je dio projektne dokumentacije i vrijedi samo kao dio te cjeline. Promjene nisu dozvoljene bez odobrenja ovlaštenog projektanta. Izvođač je dužan osigurati transport i ugradnju materijala i opreme bez oštećenja i do njihove potpune gotovosti i uporabivosti. Rad vezan uz predmetnu specifikaciju mora biti izveden u skladu s važećom zakonskom regulativom, tehničkim propisima i normama, ispravama o sukladnosti te pravilima struke. Ovaj nacrt služi samo za ponudbenu dokumentaciju.
Izvođač je dužan prije izvođenja i ugradnje dostaviti detalj u mjerilu 1:1 na ovjeru projektantu. </t>
  </si>
  <si>
    <t>Izvođač je dužan prije izvođenja i ugradnje dostaviti uzorak u dva primjerka: u prirodnoj veličini i u dimenziji 20x20cm na ovjeru projektantu. Izvođač je dužan rad vezan uz predmetnu specifikaciju izvoditi u skladu s uputama (tehničkim listom) proizvođača.</t>
  </si>
  <si>
    <t>D. OPREMA PO MJERI</t>
  </si>
  <si>
    <t>ORMAR</t>
  </si>
  <si>
    <t>Z2_POZ 04</t>
  </si>
  <si>
    <t>Z2_POZ 05</t>
  </si>
  <si>
    <t>Dobava materijala, izrada, doprema i montaža VRATA , građ otvor dimenzije 90 x h 215 cm. 
Puna, glatka / uklađena, jednokrilna zaokretna, površina vratnog krila HDF lakiran u boji i tonu RAL 9005. Okvir vratnog krila od masivnog drveta,  posebna ispuna vratnog krila unutar okvira. Dovratnik izvesti u debljini zida ( futer štok) ,Površina dovratnika HDF lakiran u boji i tonu kao ostatak vrata. Nevidljive spojnice  od nehrđajučeg čelika prema CE oznakama.
Brava sa kvakom prema izboru projektanta , Mat crna , model kao na slici.
Prije početka izrade, sve materijale i završne obrade potrebno je dogovoriti s projektantom, te donijeti uzorke na ovjeru. U cijenu uračunati sve potrebno do potpune gotovosti i funkcionalnosti, sa svim potrebnim pričvršćenjima, okovom, sitnim inventarom i dr. Sve dimenzije izmjeriti na licu mjesta!!</t>
  </si>
  <si>
    <t>ZONA 04/ direktorski ured</t>
  </si>
  <si>
    <t>Z4_POZ 01.1</t>
  </si>
  <si>
    <t xml:space="preserve">Na poziciji di je postojeći otvor vrata se rade nova akustična vrata moraju biti visoke kvalitete, kako bi zvučno izolirala direktorski ured. Potrebna je dupla stijenka , maksimalna zaštita od zvuja više od 35 decibela.  Pažnja na način brtvljenja između krila i okvira. Predvidjeti prag ako je potrebno radi dodatne zvučne izolacije. Velika ručka (kao na vizualizaciji) ,kvaka, okovi, pante i sav popratni materijal je uključen u cijenu i je crne mat boje.
Pripaziti da vrata sa vanjske strana ureda budu na ravnini (filo-muro) sa oblogom dok su sa unutarnje strane prema uredu uvčena nasparam oblozi.
</t>
  </si>
  <si>
    <t>Prije početka izrade, sve materijale i završne obrade potrebno je dogovoriti s projektantom, te donijeti uzorke na ovjeru. U cijenu uračunati sve potrebno do potpune gotovosti i funkcionalnosti, sa svim potrebnim pričvršćenjima, okovom, sitnim inventarom i dr. Sve dimenzije izmjeriti na licu mjesta!</t>
  </si>
  <si>
    <t>FARBANJE VRATA</t>
  </si>
  <si>
    <t>Dobava materijala, izrada, doprema i kompletna montaža .
Farbanje uredskih vrata koja se nalaze u zoni koja nije uprava . Farbanje u boji :        S 3005-y20R
Adekvatno zaštiti sve dijelove oko vrata kako ne bi došlo do oštečenja.
Prije početka izrade, sve materijale i završne obrade potrebno je dogovoriti s projektantom, te donijeti uzorke na ovjeru. U cijenu uračunati sve potrebno do potpune gotovosti i funkcionalnosti, sa svim potrebnim pričvršćenjima, okovom, sitnim inventarom i dr. Sve dimenzije izmjeriti na licu mjesta!</t>
  </si>
  <si>
    <t>ZAMJENA KVAKE</t>
  </si>
  <si>
    <t>Kvake su već kupljene, ponuditi montažu novih nakon farbanja.
Adekvatno zaštiti sve dijelove oko vrata kako ne bi došlo do oštečenja.
Prije početka izrade, sve materijale i završne obrade potrebno je dogovoriti s projektantom, te donijeti uzorke na ovjeru. U cijenu uračunati sve potrebno do potpune gotovosti i funkcionalnosti, sa svim potrebnim pričvršćenjima, okovom, sitnim inventarom i dr. Sve dimenzije izmjeriti na licu mjesta!</t>
  </si>
  <si>
    <t>STAKLENO NADSVJETLO</t>
  </si>
  <si>
    <t>Demontaža stakklenog nadsvijetla vrata i montaža novog  staklo satinato,.
Adekvatno zaštiti sve dijelove oko vrata kako ne bi došlo do oštečenja.
Prije početka izrade, sve materijale i završne obrade potrebno je dogovoriti s projektantom, te donijeti uzorke na ovjeru. U cijenu uračunati sve potrebno do potpune gotovosti i funkcionalnosti, sa svim potrebnim pričvršćenjima, okovom, sitnim inventarom i dr. Sve dimenzije izmjeriti na licu mjesta!</t>
  </si>
  <si>
    <t xml:space="preserve">ZONA 11 / hodnik </t>
  </si>
  <si>
    <t>Z11_POZ 01</t>
  </si>
  <si>
    <t>E. TEKSTILI</t>
  </si>
  <si>
    <t>NAPOMENA: u cijenu je uključena dobava, doprema, montaža  i raznošenje po objektu i montaža. U cijenu ukalkulirati odvoz svog smeća i višak materijala nakon gotove montaže. U cijenu ukalkulirati eventualno skladištenje do ugradnje. U cijenu ukalkulirati sav sitni inventar, materijal, sve do potpune gotovosti, funkcionalnosti svakog elementa.</t>
  </si>
  <si>
    <t>ZAVJESE -PANELI</t>
  </si>
  <si>
    <r>
      <t xml:space="preserve">Z1_TEX 01
</t>
    </r>
    <r>
      <rPr>
        <sz val="11"/>
        <rFont val="Calibri"/>
        <family val="2"/>
        <charset val="238"/>
      </rPr>
      <t>prozor  dim.190 x 366 cm</t>
    </r>
  </si>
  <si>
    <t>Uzimanje mjera, dobava, izrada i montaža vodilice model panello sa slobodnim povlačenjem. Vodilica 3 kanalna bijele boje. Količina panela 6 kom u kompletu sa zavjesom Bottic. C11/TM, dim. 335x260 cm.
Proizvođač: Fenice</t>
  </si>
  <si>
    <r>
      <t xml:space="preserve">Z1_TEX 02
</t>
    </r>
    <r>
      <rPr>
        <sz val="11"/>
        <rFont val="Calibri"/>
        <family val="2"/>
        <charset val="238"/>
      </rPr>
      <t>prozor  dim.190 x 260 cm</t>
    </r>
  </si>
  <si>
    <r>
      <t xml:space="preserve">Z2_TEX 01
</t>
    </r>
    <r>
      <rPr>
        <sz val="11"/>
        <rFont val="Calibri"/>
        <family val="2"/>
        <charset val="238"/>
      </rPr>
      <t>prozor dim.335 x 260 cm</t>
    </r>
  </si>
  <si>
    <t>Uzimanje mjera, dobava, izrada i montaža vodilice model panello sa slobodnim povlačenjem. Vodilica 3 kanalna bijele boje. Količina panela 6 kom u kompletu sa zavjesom Bottic. C11/TM, dim. 335x260 cm
Proizvođač: Fenice</t>
  </si>
  <si>
    <r>
      <t xml:space="preserve">Z2_TEX 02
</t>
    </r>
    <r>
      <rPr>
        <sz val="11"/>
        <rFont val="Calibri"/>
        <family val="2"/>
        <charset val="238"/>
      </rPr>
      <t xml:space="preserve"> dim. 345 x 260 cm</t>
    </r>
  </si>
  <si>
    <t>Uzimanje mjera, dobava, izrada i montaža vodilice model panello sa slobodnim povlačenjem. Vodilica 4 kanalna bijele boje. Količina panela 8 kom u kompletu sa zavjesom Bottic. C11/TM, dim. 435x260 cm
Proizvođač: Fenice</t>
  </si>
  <si>
    <r>
      <t xml:space="preserve">Z1_TEX 03
</t>
    </r>
    <r>
      <rPr>
        <sz val="11"/>
        <rFont val="Calibri"/>
        <family val="2"/>
        <charset val="238"/>
      </rPr>
      <t>prozor  dim.90 x 260 cm</t>
    </r>
  </si>
  <si>
    <t xml:space="preserve">Uzimanje mjera, dobava, izrada i montaža fiksnog  čičak profila bijele boje u kompletu sa fiksnom zavjesom Bottic. C11/TM, dim.90x260 cm + 80x260 cm.
Proizvođač: Fenice
</t>
  </si>
  <si>
    <r>
      <t xml:space="preserve">Z1_TEX 04
</t>
    </r>
    <r>
      <rPr>
        <sz val="11"/>
        <rFont val="Calibri"/>
        <family val="2"/>
        <charset val="238"/>
      </rPr>
      <t>prozor dim.335 x 260 cm</t>
    </r>
  </si>
  <si>
    <t>F.RASVJETA</t>
  </si>
  <si>
    <t>UGRADBENI SPOT</t>
  </si>
  <si>
    <t>Z1_R1</t>
  </si>
  <si>
    <t>Ugradno rasvjetno tijelo Nexia Holp cod.01875-0S93, led snage 21W, 2900Lm, 2700-3000-4000K, Način upravljanja On/Off, dim Ø226x52mm , Uzvrat boje Cri80, snop 100°, Crne boje.</t>
  </si>
  <si>
    <t>https://nexia.es/product/holp#overview</t>
  </si>
  <si>
    <t>DIMERI</t>
  </si>
  <si>
    <t>https://dinuy.com/en/product/200/dimmer-for-dali-drivers-or-ballasts</t>
  </si>
  <si>
    <t>Z2_R1</t>
  </si>
  <si>
    <t>Ugradno rasvjetno tijelo Nexia Drac cod. 01420-WE64D, led snage 25W, 3700Lm, 3000K, UGR&lt;13, Način upravljanja Dali, dim Ø165x130mm , Uzvrat boje Cri90, snop 60°, crne boje .</t>
  </si>
  <si>
    <t>https://nexia.es/product/drac-round</t>
  </si>
  <si>
    <t>Z2_R2</t>
  </si>
  <si>
    <t>F. RASVJETA</t>
  </si>
  <si>
    <t>H.SIGNALIZACIJA</t>
  </si>
  <si>
    <t>FIKSNI PROZOR</t>
  </si>
  <si>
    <t>Z1_SIG 01</t>
  </si>
  <si>
    <t xml:space="preserve">Fiksni prozor je cca dimenzije 86 x 260 cm .  Na postojeće staklo ide folija  mlječne boje kao na slici , sa natpisom "Aminess". </t>
  </si>
  <si>
    <t>https://plushalle.com/products/grid-table-160x160/</t>
  </si>
  <si>
    <t>AUTOMATSKA VRATA</t>
  </si>
  <si>
    <t>Z1_SIG 02</t>
  </si>
  <si>
    <t xml:space="preserve">Automatska vrata sa fiksnim bočnim stijenama  je cca dimenzije 376 x 260 cm . Na postojeće staklo ide folija  mlječne boje kao na slici , sa natpisom "Aminess". </t>
  </si>
  <si>
    <t>FIKSNA STIJENA</t>
  </si>
  <si>
    <t>Z1_SIG 03</t>
  </si>
  <si>
    <t xml:space="preserve">Fiksna stijenabje cca dimenzije 352 x 260 cm .Na postojeće staklo ide folija  mlječne boje kao na slici , sa natpisom "Aminess". </t>
  </si>
  <si>
    <t>Z1_SIG 04</t>
  </si>
  <si>
    <t xml:space="preserve">Fiksna stijenabje cca dimenzije 264 x 260 cm .Na postojeće staklo ide folija  mlječne boje kao na slici , sa natpisom "Aminess". </t>
  </si>
  <si>
    <t xml:space="preserve">proizvođač : About Office
model: U LEG- FY6S003 + rupa za kablove  FYFP156
boja i materijal: u bijeloj boji M2BD. Metalne noge, završna obrada White M2BD. Gornja ploča melamin, završno White N3BD.
dimezija:  140 x 80  H 75
ili 
Velinac -RAD. STOL MET NOG RI M14004G 140x80xH74 TREND SIV N, ploća JAVOR SM 10F (AR6) , veznik i noga SIVA RAL 9006 </t>
  </si>
  <si>
    <t xml:space="preserve">proizvođač : Ikea
model: LÅNGFJÄLL
boja i materijal:                                                           ili 
Velinac -URD STOLAC MOON, SYN, PVC B, PVC K, KF 7019 sa rukonaslonom </t>
  </si>
  <si>
    <t xml:space="preserve">proizvođač : About Office
model: Screen with under desktop bracket- FYEP074
boja i materijal: melamin, boja po izboru projektanta
dimezija: za stolove 160x80 cm, jedna pregrada na dva stola koja su suprotna jedna drugom.
Ili 
Velinac- Iveral pregrada za radni stol  boja javor </t>
  </si>
  <si>
    <t>proizvođač : About Office
model: U LEG- FY6S004 + rupa za kablove  FYFP156
boja i materijal: Metalne noge, završna obrada Black M1NE. Gornja ploča melamin, završno N3NJ
dimezija: 80 x 160 cm , h cca 75
ili 
Velinac - Radni stol Elegance Operative 160x80x74 tamni hrast</t>
  </si>
  <si>
    <t>Demontaže i odvoz unutarnjih vrata</t>
  </si>
  <si>
    <t>Dobava i ugradnja spuštenog stropa "armstrong" ploče - po uzoru na postojeće</t>
  </si>
  <si>
    <t xml:space="preserve">Stavka uključuje djelomočno skidanje postojećih slojeva podova bez obzira na tip završne obloge,prema potrebi; komplet sa svim slojevima do estriha. Prilikom rada posebnu pažnju posvetiti zaštiti okolnog prostora, da nebi nastala nepotrebna oštećenja. U cijenu uključen sav potreban horizontalan i vertikalni transport. Stavka uključuje, razgradnju na veličinu pogodnu za transport, sortiranje materijala, utovar i odvoz rušenog materijala na gradsku deponiju bez obzira na udaljenost od lokacije zahvata.  Obračun po m2 tlocrtne površine poda. </t>
  </si>
  <si>
    <t>Uklanjanje postojećeg tepisona</t>
  </si>
  <si>
    <t>Izrada izravnavajućeg sloja masom za izravnavanje 3mm  na mjestu uklonjenog tepisona</t>
  </si>
  <si>
    <t>Pjenasta folija - podloga, d= 2 mm</t>
  </si>
  <si>
    <t>Postava laminata d= 10  mm</t>
  </si>
  <si>
    <t>Dobava i postava kvalitetnog laminata d= 10 mm</t>
  </si>
  <si>
    <t>Dobava i ugradnja kvalitetnog laminata d= 10 mm na postojeću keramiku odnosno izravati pod. Pažnju posvetiti postojećim podnim oknima i kanalizacijskim šahtovima. Laminat prema odabiru investitora</t>
  </si>
  <si>
    <t>Dobava i ugradnja kutnih PVC zidnih lajsni</t>
  </si>
  <si>
    <t>Stavka uključuje dobavu i ugradnju zidne lajsne .Zidna lajsna specificira projektant po pozicijama ugradnje. Stavka uključuje sve komplet do gotovosti, obračun u m'.
Boja: prema izboru investitora</t>
  </si>
  <si>
    <t>alternativa: spušteni strop tipa "armstrong" od stiropora, dim.ploča 60*60 cm</t>
  </si>
  <si>
    <t>spušteni strop D11</t>
  </si>
  <si>
    <t>Z2_ BR 05 / vrata dim. 90x 210 cm</t>
  </si>
  <si>
    <t>A.13.06.</t>
  </si>
  <si>
    <t>vanjska vrata / Z2_ BR 06</t>
  </si>
  <si>
    <t>*napomena: novi otvor prilagoditi postojećim vratima koja se premještaju sa recepcije</t>
  </si>
  <si>
    <t>Dobava i postava podne keramike</t>
  </si>
  <si>
    <t>A.01.05.</t>
  </si>
  <si>
    <t>Demontaže vanjskih staklenih stijena i unutarnjih vrata</t>
  </si>
  <si>
    <t>prozor dim.335 x 260 cm</t>
  </si>
  <si>
    <t>prozor  dim.190 x 260 cm</t>
  </si>
  <si>
    <t>A.07.01.</t>
  </si>
  <si>
    <t>vanjska staklena stijena</t>
  </si>
  <si>
    <t>Z1_ BR 01 / prozor dim.335 x 260 cm</t>
  </si>
  <si>
    <t>Z1_ BR 02 /prozor  dim.190 x 260 cm</t>
  </si>
  <si>
    <t>A.07.02.</t>
  </si>
  <si>
    <t>unutarnja vrata ( za poziciju recepcije iz koje se postojeća vrata izmještaju)</t>
  </si>
  <si>
    <t>Z1_ BR 03 /vrata  dim.90 x 210 cm</t>
  </si>
  <si>
    <t>*napomena: na ovu se poziciju izmještaju postojeća vrata sa recepcije gdje se izrađuju nova vrata</t>
  </si>
  <si>
    <t>A.04.01.</t>
  </si>
  <si>
    <t>Niveliranje podova</t>
  </si>
  <si>
    <t>Dobava materijala i izrada izravnavajućeg sloja masom za izravnavanje 2 cm debljine uz primjenu odgovarajućeg predpremaza, na čvrstu, očišćenu i suhu podlogu. Stavka uključuje obavezno strojno fino  brušenje.   Obračun po m2 tretirane površine</t>
  </si>
  <si>
    <t>Postava podne keramike</t>
  </si>
  <si>
    <t>Pločice izvoditi prema specifikaciji projektanta i shemi polaganja iz izvedbene dokumentacije.Pločice određenih koeficijenta protukliznosti sukladno namjeni i poziciji prostora. Pločice se postavljaju na pripremljenu podlogu cementnim fleksibilnim ljepilom Mapei Keraflex, te se fugiraju poboljšanom fugir masom Mapei Ultracolor sa dodacima za vodoodbojnost i sprječavanje pojave plijesni u boji prema odabiru arhitekta. Na sve dilatacione fuge potrebno je postaviti tipski dilatacioni profil kompatibillan sa podnom keramikom. U jedinične cijene uključen je vezni, brtveni materijal, silikoniranje svih spojeva, lajsne te čiščenje keramike nakon opločenja i fugiranja od ostataka ljepila i fugir mase. U količinama nije obračunat kalo (ne obračunava se u postavi keramike).   Stavka također uključuje ugradnju profila na kutevima keramike, završetak i eventualne specijalne profile kod tuš kada ili staklenih stjena (tip prema odabiru projektanta). Kod postave podne keramike potrbno je voditi računa o svim padovima, potrebnom rezanju većih ili manjih površina te spajanju padova prema sifonima ili kako određeno projektom. Rezanje i spajanje potrebno je izvesti vrlo uredno i precizno (sve u jediničnoj cijeni postave, rezanje padova ne obračunava se zasebno). Lajsna i boje fugir mase te silikona prema odabiru projektanta i investitora. Stavka sve komplet do gotovosti obračun po m2 postavljene keramike. Obračun sokla obračunava se zasebno u m'.</t>
  </si>
  <si>
    <t xml:space="preserve">Nadopuna nakon demontaže pregradnih zidova i vanjske stolarije : dobava i ugradnja spuštenog stropa "armstrong" ploče - po uzoru na postojeće. </t>
  </si>
  <si>
    <t>LADIČAR</t>
  </si>
  <si>
    <r>
      <t xml:space="preserve">Dobava materijala, izrada, doprema i montaža ORMARA ukupne  dimenzije 140 x 60 x h MAX 300 cm 
Element  se sastoji od dolnjih i gornjih zatvorenih korpusa za zaokretnim vratnicama koji unutra imaju svoje police.  </t>
    </r>
    <r>
      <rPr>
        <sz val="12"/>
        <rFont val="Calibri"/>
        <family val="2"/>
        <charset val="238"/>
      </rPr>
      <t xml:space="preserve">
</t>
    </r>
    <r>
      <rPr>
        <sz val="12"/>
        <color theme="1"/>
        <rFont val="Calibri"/>
        <family val="2"/>
        <charset val="238"/>
      </rPr>
      <t xml:space="preserve">
</t>
    </r>
  </si>
  <si>
    <t>ZONA 01 I 02/ call centar i multifunkcionalni prostor</t>
  </si>
  <si>
    <t xml:space="preserve"> Zvučno izolirana "filomuro" VRATA </t>
  </si>
  <si>
    <t>ZONA 06 / hodnik Uprava</t>
  </si>
  <si>
    <t>Dobava podne keramike</t>
  </si>
  <si>
    <t>vanjska vrata / Z2_ BR 02</t>
  </si>
  <si>
    <t>Izrada, dobava i ugradnja vanjskih vrata,  funkcionalno ispitivanje na objektu i puštanje u rad.  Sastoji se od jednog krila ispunjenog "termo panelom".
U cijenu uračunati sve potrebno do potpune gotovosti i funkcionalnosti, sa svim potrebnim pričvršćenjima, okovom, sitnim inventarom i dr. Sve dimenzije izmjeriti na licu mjesta! Po mogućnosti predvidjeti nadsvjetlo.</t>
  </si>
  <si>
    <t>Izrada, dobava i ugradnja vanjskih zaokretnih punih vrata ,  funkcionalno ispitivanje na objektu i puštanje u rad.  Sastoji se od jednog krila . Boja ista kao ostatak nove stolarije koja je već montirana.
U cijenu uračunati sve potrebno do potpune gotovosti i funkcionalnosti, sa svim potrebnim pričvršćenjima, okovom, sitnim inventarom i dr. Sve dimenzije izmjeriti na licu mjesta! Boja ista kao ostala  vrata</t>
  </si>
  <si>
    <t>ZONA 06 / hodnik uprava</t>
  </si>
  <si>
    <t>Demontaže unutarnjih uredskih  vrata ( u slučaju da se mjenjaju)</t>
  </si>
  <si>
    <t>Demontaže i odvoz  unutarnjih vrata ( u slučaju da se mjenjaju)</t>
  </si>
  <si>
    <t>,</t>
  </si>
  <si>
    <t>PDV 25%</t>
  </si>
  <si>
    <t>SVEUKUPNO ZA PLATITI SA PDV-om:</t>
  </si>
  <si>
    <t>VRATA -SPREMAČICA, NOVI ULAZ EMONIJA</t>
  </si>
  <si>
    <r>
      <rPr>
        <b/>
        <sz val="8"/>
        <color rgb="FFFF0000"/>
        <rFont val="Calibri"/>
        <family val="2"/>
        <scheme val="minor"/>
      </rPr>
      <t>Stavka uključuje sve potrebne radnje dobave, dopreme skladištenja, montaže i spajanja rasvjete.</t>
    </r>
    <r>
      <rPr>
        <sz val="8"/>
        <rFont val="Calibri"/>
        <family val="2"/>
        <scheme val="minor"/>
      </rPr>
      <t xml:space="preserve"> U ovoj stavci nudi se montaža (na zid, strop, u GKP - uračunata izrada rupa) rasvjetnih armatura, komplet sa montažnim priborom te spoj na instalaciju. Prije nabave provijeriti način montaže, u slučaju promjene na licu mjesta dogovoriti promjenu sa arhitektom interijera i nadzornim inženjerom. Prije nabave materijala Izvođač je dužan provijeriti točnu količinu na licu mjesta.</t>
    </r>
  </si>
  <si>
    <t>Dobava</t>
  </si>
  <si>
    <t>cca dim.80 x 265 cm</t>
  </si>
  <si>
    <r>
      <t xml:space="preserve">Dobava materijala, izrada i montaža zvučno izolirana VRATA ukupne dimenzije : </t>
    </r>
    <r>
      <rPr>
        <sz val="12"/>
        <color rgb="FFFF0000"/>
        <rFont val="Calibri"/>
        <family val="2"/>
      </rPr>
      <t>90 x h. 265 cm</t>
    </r>
    <r>
      <rPr>
        <sz val="12"/>
        <color theme="1"/>
        <rFont val="Calibri"/>
        <family val="2"/>
        <charset val="238"/>
      </rPr>
      <t xml:space="preserve">, koja se nalazi u prostoru direktorskog ureda.
 Sve je obrađeno u mdf-u  u furniru Alpi lignum, Chocolate, product code 10.17. Godovi moraju uvijek biti vertkalno usmjereni.  Uzorak furnira i kvake prije ugradnje potvrditi sa investitorom.
</t>
    </r>
  </si>
  <si>
    <r>
      <t xml:space="preserve">Dobava materijala, izrada i montaža zvučno izolirana VRATA ukupne dimenzije : </t>
    </r>
    <r>
      <rPr>
        <sz val="12"/>
        <color rgb="FFFF0000"/>
        <rFont val="Calibri"/>
        <family val="2"/>
      </rPr>
      <t>90 x 265 cm</t>
    </r>
    <r>
      <rPr>
        <sz val="12"/>
        <color theme="1"/>
        <rFont val="Calibri"/>
        <family val="2"/>
        <charset val="238"/>
      </rPr>
      <t xml:space="preserve">, koja se nalazi u prostoru direktorskog ureda.
 Sve je obrađeno u mdf-u  u furniru Alpi lignum, Chocolate, product code 10.17. Godovi moraju uvijek biti vertkalno usmjereni.  Uzorak furnira i kvake prije ugradnje potvrditi sa investitorom.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</si>
</sst>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0.00\ &quot;kn&quot;_-;\-* #,##0.00\ &quot;kn&quot;_-;_-* &quot;-&quot;??\ &quot;kn&quot;_-;_-@_-"/>
    <numFmt numFmtId="164" formatCode="_-* #,##0.00\ _k_n_-;\-* #,##0.00\ _k_n_-;_-* &quot;-&quot;??\ _k_n_-;_-@_-"/>
    <numFmt numFmtId="165" formatCode="#,##0.00_ ;[Red]\-#,##0.00\ "/>
    <numFmt numFmtId="166" formatCode="_-* #,##0.00\ [$€-1]_-;\-* #,##0.00\ [$€-1]_-;_-* &quot;-&quot;??\ [$€-1]_-;_-@_-"/>
    <numFmt numFmtId="167" formatCode="#,##0.00\ &quot;kn&quot;"/>
    <numFmt numFmtId="168" formatCode="&quot; &quot;* #,##0.00&quot; &quot;[$kn-41A]&quot; &quot;;&quot;-&quot;* #,##0.00&quot; &quot;[$kn-41A]&quot; &quot;;&quot; &quot;* &quot;-&quot;#&quot; &quot;[$kn-41A]&quot; &quot;;&quot; &quot;@&quot; &quot;"/>
    <numFmt numFmtId="169" formatCode="#,##0.0"/>
    <numFmt numFmtId="170" formatCode="#,##0.00\ [$€-1]"/>
    <numFmt numFmtId="171" formatCode="#,##0.00\ [$€-1];\-#,##0.00\ [$€-1]"/>
    <numFmt numFmtId="172" formatCode="_-* #,##0.00\ [$€-1]_-;\-* #,##0.00\ [$€-1]_-;_-* &quot;-&quot;\ [$€-1]_-;_-@_-"/>
    <numFmt numFmtId="173" formatCode="_-* #,##0.0\ [$€-1]_-;\-* #,##0.0\ [$€-1]_-;_-* &quot;-&quot;\ [$€-1]_-;_-@_-"/>
    <numFmt numFmtId="174" formatCode="0.0"/>
    <numFmt numFmtId="175" formatCode="0.000"/>
    <numFmt numFmtId="176" formatCode="#,##0.00\ _k_n"/>
    <numFmt numFmtId="177" formatCode="#,##0\ _k_n"/>
  </numFmts>
  <fonts count="153">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sz val="10"/>
      <name val="Helv"/>
    </font>
    <font>
      <sz val="10"/>
      <name val="Arial"/>
      <family val="2"/>
    </font>
    <font>
      <b/>
      <sz val="8"/>
      <name val="Arial"/>
      <family val="2"/>
      <charset val="238"/>
    </font>
    <font>
      <sz val="8"/>
      <name val="Arial"/>
      <family val="2"/>
      <charset val="238"/>
    </font>
    <font>
      <sz val="8"/>
      <color rgb="FFFF0000"/>
      <name val="Arial"/>
      <family val="2"/>
      <charset val="238"/>
    </font>
    <font>
      <b/>
      <sz val="9"/>
      <color rgb="FF000000"/>
      <name val="Arial"/>
      <family val="2"/>
    </font>
    <font>
      <b/>
      <sz val="8"/>
      <color rgb="FFFF0000"/>
      <name val="Arial"/>
      <family val="2"/>
      <charset val="238"/>
    </font>
    <font>
      <sz val="9"/>
      <color rgb="FF000000"/>
      <name val="Arial"/>
      <family val="2"/>
    </font>
    <font>
      <b/>
      <sz val="10"/>
      <name val="Arial"/>
      <family val="2"/>
      <charset val="238"/>
    </font>
    <font>
      <b/>
      <sz val="10"/>
      <name val="Arial"/>
      <family val="2"/>
    </font>
    <font>
      <sz val="9"/>
      <name val="Arial"/>
      <family val="2"/>
    </font>
    <font>
      <sz val="10"/>
      <color rgb="FFFF0000"/>
      <name val="Arial"/>
      <family val="2"/>
      <charset val="238"/>
    </font>
    <font>
      <sz val="8"/>
      <color indexed="8"/>
      <name val="Arial"/>
      <family val="2"/>
      <charset val="238"/>
    </font>
    <font>
      <b/>
      <sz val="10"/>
      <color indexed="8"/>
      <name val="Arial"/>
      <family val="2"/>
      <charset val="238"/>
    </font>
    <font>
      <b/>
      <sz val="8"/>
      <color indexed="8"/>
      <name val="Arial"/>
      <family val="2"/>
      <charset val="238"/>
    </font>
    <font>
      <sz val="10"/>
      <name val="Arial CE"/>
      <charset val="238"/>
    </font>
    <font>
      <b/>
      <u/>
      <sz val="8"/>
      <name val="Arial"/>
      <family val="2"/>
    </font>
    <font>
      <b/>
      <sz val="8"/>
      <name val="Arial"/>
      <family val="2"/>
    </font>
    <font>
      <sz val="18"/>
      <color indexed="10"/>
      <name val="Arial"/>
      <family val="2"/>
      <charset val="238"/>
    </font>
    <font>
      <u/>
      <sz val="8"/>
      <name val="Arial"/>
      <family val="2"/>
    </font>
    <font>
      <vertAlign val="superscript"/>
      <sz val="8"/>
      <name val="Arial"/>
      <family val="2"/>
    </font>
    <font>
      <sz val="8"/>
      <name val="Arial"/>
      <family val="2"/>
    </font>
    <font>
      <u/>
      <sz val="8"/>
      <name val="Arial"/>
      <family val="2"/>
      <charset val="238"/>
    </font>
    <font>
      <i/>
      <sz val="8"/>
      <name val="Arial"/>
      <family val="2"/>
      <charset val="238"/>
    </font>
    <font>
      <sz val="10"/>
      <name val="Myriad Pro"/>
      <family val="2"/>
    </font>
    <font>
      <sz val="12"/>
      <name val="Arial"/>
      <family val="2"/>
      <charset val="238"/>
    </font>
    <font>
      <i/>
      <sz val="8"/>
      <color indexed="8"/>
      <name val="Arial"/>
      <family val="2"/>
      <charset val="238"/>
    </font>
    <font>
      <sz val="8"/>
      <name val="Arial"/>
      <family val="2"/>
      <charset val="1"/>
    </font>
    <font>
      <sz val="9"/>
      <name val="Arial"/>
      <family val="2"/>
      <charset val="238"/>
    </font>
    <font>
      <b/>
      <sz val="9"/>
      <name val="Arial"/>
      <family val="2"/>
      <charset val="238"/>
    </font>
    <font>
      <i/>
      <sz val="9"/>
      <name val="Arial"/>
      <family val="2"/>
      <charset val="238"/>
    </font>
    <font>
      <sz val="11"/>
      <color indexed="8"/>
      <name val="Calibri"/>
      <family val="2"/>
      <charset val="238"/>
    </font>
    <font>
      <sz val="8"/>
      <color indexed="23"/>
      <name val="Arial"/>
      <family val="2"/>
      <charset val="238"/>
    </font>
    <font>
      <sz val="11"/>
      <name val="Calibri"/>
      <family val="2"/>
      <charset val="238"/>
      <scheme val="minor"/>
    </font>
    <font>
      <b/>
      <sz val="11"/>
      <name val="Calibri"/>
      <family val="2"/>
      <charset val="238"/>
      <scheme val="minor"/>
    </font>
    <font>
      <sz val="9"/>
      <name val="Calibri"/>
      <family val="2"/>
      <charset val="238"/>
      <scheme val="minor"/>
    </font>
    <font>
      <sz val="9"/>
      <color indexed="8"/>
      <name val="Arial"/>
      <family val="2"/>
      <charset val="238"/>
    </font>
    <font>
      <sz val="10"/>
      <name val="Arial CE"/>
      <family val="2"/>
      <charset val="238"/>
    </font>
    <font>
      <sz val="11"/>
      <name val="Calibri"/>
      <family val="2"/>
      <charset val="238"/>
    </font>
    <font>
      <sz val="11"/>
      <name val="Calibri"/>
      <family val="2"/>
      <charset val="238"/>
    </font>
    <font>
      <b/>
      <sz val="11"/>
      <name val="Calibri"/>
      <family val="2"/>
      <charset val="238"/>
    </font>
    <font>
      <u/>
      <sz val="11"/>
      <color theme="10"/>
      <name val="Calibri"/>
      <family val="2"/>
      <charset val="238"/>
    </font>
    <font>
      <sz val="11"/>
      <color theme="1"/>
      <name val="Calibri"/>
      <family val="2"/>
      <scheme val="minor"/>
    </font>
    <font>
      <sz val="10"/>
      <name val="Arial"/>
      <family val="2"/>
      <charset val="238"/>
    </font>
    <font>
      <sz val="8"/>
      <name val="Calibri"/>
      <family val="2"/>
      <charset val="238"/>
      <scheme val="minor"/>
    </font>
    <font>
      <sz val="9"/>
      <color theme="1"/>
      <name val="Calibri"/>
      <family val="2"/>
      <charset val="238"/>
      <scheme val="minor"/>
    </font>
    <font>
      <b/>
      <sz val="9"/>
      <color theme="1"/>
      <name val="Calibri"/>
      <family val="2"/>
      <charset val="238"/>
      <scheme val="minor"/>
    </font>
    <font>
      <b/>
      <sz val="9"/>
      <name val="Calibri"/>
      <family val="2"/>
      <charset val="238"/>
      <scheme val="minor"/>
    </font>
    <font>
      <sz val="11"/>
      <color indexed="8"/>
      <name val="Arial"/>
      <family val="2"/>
      <charset val="238"/>
    </font>
    <font>
      <sz val="12"/>
      <name val="Times New Roman CE"/>
      <family val="1"/>
      <charset val="238"/>
    </font>
    <font>
      <b/>
      <sz val="11"/>
      <color indexed="8"/>
      <name val="Calibri"/>
      <family val="2"/>
      <charset val="238"/>
    </font>
    <font>
      <b/>
      <sz val="18"/>
      <color indexed="48"/>
      <name val="Cambria"/>
      <family val="1"/>
      <charset val="238"/>
    </font>
    <font>
      <b/>
      <sz val="13"/>
      <color indexed="62"/>
      <name val="Calibri"/>
      <family val="2"/>
      <charset val="238"/>
    </font>
    <font>
      <sz val="11"/>
      <color indexed="20"/>
      <name val="Calibri"/>
      <family val="2"/>
      <charset val="238"/>
    </font>
    <font>
      <sz val="11"/>
      <color indexed="9"/>
      <name val="Calibri"/>
      <family val="2"/>
      <charset val="238"/>
    </font>
    <font>
      <sz val="11"/>
      <color indexed="59"/>
      <name val="Calibri"/>
      <family val="2"/>
      <charset val="238"/>
    </font>
    <font>
      <b/>
      <sz val="13"/>
      <color indexed="48"/>
      <name val="Calibri"/>
      <family val="2"/>
      <charset val="238"/>
    </font>
    <font>
      <sz val="11"/>
      <color indexed="17"/>
      <name val="Calibri"/>
      <family val="2"/>
      <charset val="238"/>
    </font>
    <font>
      <b/>
      <sz val="11"/>
      <color indexed="62"/>
      <name val="Calibri"/>
      <family val="2"/>
      <charset val="238"/>
    </font>
    <font>
      <b/>
      <sz val="11"/>
      <color indexed="9"/>
      <name val="Calibri"/>
      <family val="2"/>
      <charset val="238"/>
    </font>
    <font>
      <sz val="11"/>
      <color indexed="10"/>
      <name val="Calibri"/>
      <family val="2"/>
      <charset val="238"/>
    </font>
    <font>
      <b/>
      <sz val="11"/>
      <color indexed="48"/>
      <name val="Calibri"/>
      <family val="2"/>
      <charset val="238"/>
    </font>
    <font>
      <sz val="12"/>
      <name val="Times New Roman CE"/>
      <charset val="238"/>
    </font>
    <font>
      <sz val="12"/>
      <name val="Arial CE"/>
      <charset val="238"/>
    </font>
    <font>
      <b/>
      <sz val="11"/>
      <color indexed="63"/>
      <name val="Calibri"/>
      <family val="2"/>
      <charset val="238"/>
    </font>
    <font>
      <b/>
      <sz val="15"/>
      <color indexed="48"/>
      <name val="Calibri"/>
      <family val="2"/>
      <charset val="238"/>
    </font>
    <font>
      <i/>
      <sz val="11"/>
      <color indexed="23"/>
      <name val="Calibri"/>
      <family val="2"/>
      <charset val="238"/>
    </font>
    <font>
      <b/>
      <sz val="11"/>
      <color indexed="52"/>
      <name val="Calibri"/>
      <family val="2"/>
      <charset val="238"/>
    </font>
    <font>
      <b/>
      <sz val="15"/>
      <color indexed="56"/>
      <name val="Calibri"/>
      <family val="2"/>
      <charset val="238"/>
    </font>
    <font>
      <sz val="11"/>
      <color indexed="62"/>
      <name val="Calibri"/>
      <family val="2"/>
      <charset val="238"/>
    </font>
    <font>
      <b/>
      <sz val="18"/>
      <color indexed="56"/>
      <name val="Cambria"/>
      <family val="1"/>
      <charset val="238"/>
    </font>
    <font>
      <sz val="10"/>
      <name val="Times New Roman CE"/>
      <charset val="238"/>
    </font>
    <font>
      <b/>
      <sz val="11"/>
      <color indexed="60"/>
      <name val="Calibri"/>
      <family val="2"/>
      <charset val="238"/>
    </font>
    <font>
      <b/>
      <sz val="11"/>
      <color indexed="56"/>
      <name val="Calibri"/>
      <family val="2"/>
      <charset val="238"/>
    </font>
    <font>
      <sz val="11"/>
      <color indexed="19"/>
      <name val="Calibri"/>
      <family val="2"/>
      <charset val="238"/>
    </font>
    <font>
      <b/>
      <sz val="15"/>
      <color indexed="62"/>
      <name val="Calibri"/>
      <family val="2"/>
      <charset val="238"/>
    </font>
    <font>
      <sz val="11"/>
      <color indexed="60"/>
      <name val="Calibri"/>
      <family val="2"/>
      <charset val="238"/>
    </font>
    <font>
      <b/>
      <sz val="13"/>
      <color indexed="56"/>
      <name val="Calibri"/>
      <family val="2"/>
      <charset val="238"/>
    </font>
    <font>
      <sz val="11"/>
      <color indexed="52"/>
      <name val="Calibri"/>
      <family val="2"/>
      <charset val="238"/>
    </font>
    <font>
      <sz val="12"/>
      <name val="Arial CE"/>
      <family val="2"/>
      <charset val="238"/>
    </font>
    <font>
      <sz val="12"/>
      <name val="Times New Roman CE"/>
      <family val="2"/>
      <charset val="238"/>
    </font>
    <font>
      <sz val="10"/>
      <name val="Times New Roman CE"/>
      <family val="2"/>
      <charset val="238"/>
    </font>
    <font>
      <sz val="10"/>
      <color rgb="FF000000"/>
      <name val="Arial"/>
      <family val="2"/>
      <charset val="238"/>
    </font>
    <font>
      <sz val="11"/>
      <color rgb="FF000000"/>
      <name val="Calibri"/>
      <family val="2"/>
      <charset val="238"/>
    </font>
    <font>
      <u/>
      <sz val="11"/>
      <color rgb="FF0563C1"/>
      <name val="Calibri"/>
      <family val="2"/>
      <charset val="238"/>
    </font>
    <font>
      <b/>
      <sz val="7"/>
      <name val="Calibri"/>
      <family val="2"/>
      <charset val="238"/>
      <scheme val="minor"/>
    </font>
    <font>
      <i/>
      <sz val="8"/>
      <name val="Calibri"/>
      <family val="2"/>
      <charset val="238"/>
      <scheme val="minor"/>
    </font>
    <font>
      <b/>
      <sz val="8"/>
      <name val="Calibri"/>
      <family val="2"/>
      <charset val="238"/>
      <scheme val="minor"/>
    </font>
    <font>
      <sz val="8"/>
      <color rgb="FFFF0000"/>
      <name val="Calibri"/>
      <family val="2"/>
      <charset val="238"/>
      <scheme val="minor"/>
    </font>
    <font>
      <sz val="8"/>
      <color rgb="FF000000"/>
      <name val="Calibri"/>
      <family val="2"/>
      <charset val="238"/>
      <scheme val="minor"/>
    </font>
    <font>
      <sz val="8"/>
      <color theme="1"/>
      <name val="Calibri"/>
      <family val="2"/>
      <charset val="238"/>
      <scheme val="minor"/>
    </font>
    <font>
      <b/>
      <sz val="8"/>
      <color theme="1"/>
      <name val="Calibri"/>
      <family val="2"/>
      <charset val="238"/>
      <scheme val="minor"/>
    </font>
    <font>
      <i/>
      <sz val="8"/>
      <name val="Calibri"/>
      <family val="2"/>
      <charset val="238"/>
    </font>
    <font>
      <i/>
      <sz val="8"/>
      <color rgb="FF000000"/>
      <name val="Calibri"/>
      <family val="2"/>
      <charset val="238"/>
    </font>
    <font>
      <i/>
      <sz val="8"/>
      <color rgb="FF0070C0"/>
      <name val="Calibri"/>
      <family val="2"/>
      <charset val="238"/>
    </font>
    <font>
      <sz val="8"/>
      <color rgb="FF000000"/>
      <name val="Calibri"/>
      <family val="2"/>
      <charset val="238"/>
    </font>
    <font>
      <sz val="8"/>
      <color theme="4"/>
      <name val="Calibri"/>
      <family val="2"/>
      <charset val="238"/>
      <scheme val="minor"/>
    </font>
    <font>
      <sz val="11"/>
      <color theme="4"/>
      <name val="Calibri"/>
      <family val="2"/>
      <charset val="238"/>
      <scheme val="minor"/>
    </font>
    <font>
      <u/>
      <sz val="11"/>
      <color theme="10"/>
      <name val="Calibri"/>
      <family val="2"/>
      <charset val="238"/>
      <scheme val="minor"/>
    </font>
    <font>
      <sz val="12"/>
      <name val="Calibri"/>
      <family val="2"/>
      <charset val="238"/>
    </font>
    <font>
      <b/>
      <sz val="12"/>
      <name val="Calibri"/>
      <family val="2"/>
      <charset val="238"/>
      <scheme val="minor"/>
    </font>
    <font>
      <i/>
      <sz val="11"/>
      <color rgb="FFFF0000"/>
      <name val="Calibri"/>
      <family val="2"/>
      <charset val="238"/>
    </font>
    <font>
      <i/>
      <sz val="12"/>
      <color rgb="FFFF0000"/>
      <name val="Calibri"/>
      <family val="2"/>
      <charset val="238"/>
      <scheme val="minor"/>
    </font>
    <font>
      <sz val="11"/>
      <color rgb="FFFF0000"/>
      <name val="Calibri"/>
      <family val="2"/>
      <charset val="238"/>
    </font>
    <font>
      <sz val="12"/>
      <color theme="1"/>
      <name val="Calibri"/>
      <family val="2"/>
      <charset val="238"/>
    </font>
    <font>
      <sz val="12"/>
      <name val="Calibri"/>
      <family val="2"/>
      <charset val="238"/>
      <scheme val="minor"/>
    </font>
    <font>
      <sz val="11"/>
      <color rgb="FF7030A0"/>
      <name val="Calibri"/>
      <family val="2"/>
      <charset val="238"/>
    </font>
    <font>
      <sz val="11"/>
      <color rgb="FFC00000"/>
      <name val="Calibri"/>
      <family val="2"/>
      <charset val="238"/>
    </font>
    <font>
      <b/>
      <sz val="11"/>
      <color rgb="FFFF0000"/>
      <name val="Calibri"/>
      <family val="2"/>
      <charset val="238"/>
    </font>
    <font>
      <b/>
      <sz val="11"/>
      <color rgb="FFFF0000"/>
      <name val="Calibri"/>
      <family val="2"/>
      <charset val="238"/>
      <scheme val="minor"/>
    </font>
    <font>
      <b/>
      <sz val="12"/>
      <color rgb="FFFF0000"/>
      <name val="Calibri"/>
      <family val="2"/>
      <charset val="238"/>
      <scheme val="minor"/>
    </font>
    <font>
      <b/>
      <sz val="12"/>
      <name val="Calibri"/>
      <family val="2"/>
      <charset val="238"/>
    </font>
    <font>
      <sz val="11"/>
      <color rgb="FFFF0000"/>
      <name val="Calibri"/>
      <family val="2"/>
      <charset val="238"/>
      <scheme val="minor"/>
    </font>
    <font>
      <sz val="8"/>
      <name val="Calibri"/>
      <family val="2"/>
      <scheme val="minor"/>
    </font>
    <font>
      <sz val="8"/>
      <color theme="1"/>
      <name val="Calibri"/>
      <family val="2"/>
      <scheme val="minor"/>
    </font>
    <font>
      <b/>
      <sz val="8"/>
      <color theme="1"/>
      <name val="Calibri"/>
      <family val="2"/>
      <scheme val="minor"/>
    </font>
    <font>
      <b/>
      <sz val="8"/>
      <name val="Calibri"/>
      <family val="2"/>
      <scheme val="minor"/>
    </font>
    <font>
      <sz val="8"/>
      <color rgb="FFFF0000"/>
      <name val="Calibri"/>
      <family val="2"/>
      <scheme val="minor"/>
    </font>
    <font>
      <sz val="6"/>
      <color rgb="FFFF0000"/>
      <name val="Calibri"/>
      <family val="2"/>
      <scheme val="minor"/>
    </font>
    <font>
      <sz val="10"/>
      <name val="Arial"/>
      <family val="2"/>
    </font>
    <font>
      <b/>
      <i/>
      <sz val="8"/>
      <name val="Calibri"/>
      <family val="2"/>
      <scheme val="minor"/>
    </font>
    <font>
      <i/>
      <sz val="8"/>
      <name val="Calibri"/>
      <family val="2"/>
      <scheme val="minor"/>
    </font>
    <font>
      <b/>
      <sz val="6"/>
      <color rgb="FF0070C0"/>
      <name val="Calibri"/>
      <family val="2"/>
      <scheme val="minor"/>
    </font>
    <font>
      <b/>
      <sz val="6"/>
      <name val="Calibri"/>
      <family val="2"/>
      <scheme val="minor"/>
    </font>
    <font>
      <b/>
      <sz val="8"/>
      <color rgb="FFFF0000"/>
      <name val="Calibri"/>
      <family val="2"/>
      <scheme val="minor"/>
    </font>
    <font>
      <sz val="8"/>
      <color rgb="FF242021"/>
      <name val="Calibri"/>
      <family val="2"/>
      <scheme val="minor"/>
    </font>
    <font>
      <b/>
      <sz val="8"/>
      <color rgb="FF242021"/>
      <name val="Calibri"/>
      <family val="2"/>
      <scheme val="minor"/>
    </font>
    <font>
      <b/>
      <i/>
      <sz val="8"/>
      <color rgb="FF242021"/>
      <name val="Calibri"/>
      <family val="2"/>
      <scheme val="minor"/>
    </font>
    <font>
      <sz val="11"/>
      <name val="Calibri"/>
      <family val="2"/>
      <scheme val="minor"/>
    </font>
    <font>
      <b/>
      <sz val="8"/>
      <color theme="1"/>
      <name val="Arial"/>
      <family val="2"/>
    </font>
    <font>
      <b/>
      <sz val="11"/>
      <color theme="1"/>
      <name val="Calibri"/>
      <family val="2"/>
      <scheme val="minor"/>
    </font>
    <font>
      <b/>
      <sz val="11"/>
      <name val="Calibri"/>
      <family val="2"/>
      <scheme val="minor"/>
    </font>
    <font>
      <sz val="12"/>
      <name val="HRTimes"/>
      <charset val="238"/>
    </font>
    <font>
      <sz val="11"/>
      <color indexed="8"/>
      <name val="Calibri"/>
      <family val="2"/>
      <scheme val="minor"/>
    </font>
    <font>
      <b/>
      <sz val="11"/>
      <color indexed="8"/>
      <name val="Calibri"/>
      <family val="2"/>
      <scheme val="minor"/>
    </font>
    <font>
      <sz val="11"/>
      <color rgb="FFFF0000"/>
      <name val="Calibri"/>
      <family val="2"/>
      <scheme val="minor"/>
    </font>
    <font>
      <vertAlign val="superscript"/>
      <sz val="11"/>
      <name val="Calibri"/>
      <family val="2"/>
      <scheme val="minor"/>
    </font>
    <font>
      <sz val="10"/>
      <color theme="1"/>
      <name val="Calibri"/>
      <family val="2"/>
      <scheme val="minor"/>
    </font>
    <font>
      <sz val="11"/>
      <color indexed="8"/>
      <name val="Calibri"/>
      <family val="2"/>
      <charset val="238"/>
      <scheme val="minor"/>
    </font>
    <font>
      <b/>
      <sz val="9"/>
      <name val="Arial"/>
      <family val="2"/>
    </font>
    <font>
      <b/>
      <sz val="12"/>
      <name val="Arial"/>
      <family val="2"/>
    </font>
    <font>
      <sz val="14"/>
      <name val="Arial"/>
      <family val="2"/>
      <charset val="238"/>
    </font>
    <font>
      <b/>
      <sz val="14"/>
      <name val="Calibri"/>
      <family val="2"/>
      <charset val="238"/>
    </font>
    <font>
      <b/>
      <sz val="12"/>
      <name val="Arial"/>
      <family val="2"/>
      <charset val="238"/>
    </font>
    <font>
      <b/>
      <sz val="14"/>
      <name val="Arial"/>
      <family val="2"/>
      <charset val="238"/>
    </font>
    <font>
      <b/>
      <sz val="14"/>
      <name val="Calibri"/>
      <family val="2"/>
      <charset val="238"/>
      <scheme val="minor"/>
    </font>
    <font>
      <b/>
      <sz val="14"/>
      <color theme="10"/>
      <name val="Calibri"/>
      <family val="2"/>
      <charset val="238"/>
      <scheme val="minor"/>
    </font>
    <font>
      <i/>
      <sz val="8"/>
      <color rgb="FFFF0000"/>
      <name val="Calibri"/>
      <family val="2"/>
      <scheme val="minor"/>
    </font>
    <font>
      <sz val="12"/>
      <color rgb="FFFF0000"/>
      <name val="Calibri"/>
      <family val="2"/>
    </font>
  </fonts>
  <fills count="46">
    <fill>
      <patternFill patternType="none"/>
    </fill>
    <fill>
      <patternFill patternType="gray125"/>
    </fill>
    <fill>
      <patternFill patternType="solid">
        <fgColor theme="0" tint="-0.249977111117893"/>
        <bgColor indexed="64"/>
      </patternFill>
    </fill>
    <fill>
      <patternFill patternType="solid">
        <fgColor indexed="9"/>
        <bgColor indexed="64"/>
      </patternFill>
    </fill>
    <fill>
      <patternFill patternType="solid">
        <fgColor theme="9" tint="0.39997558519241921"/>
        <bgColor indexed="64"/>
      </patternFill>
    </fill>
    <fill>
      <patternFill patternType="solid">
        <fgColor indexed="22"/>
        <bgColor indexed="64"/>
      </patternFill>
    </fill>
    <fill>
      <patternFill patternType="solid">
        <fgColor indexed="55"/>
        <bgColor indexed="64"/>
      </patternFill>
    </fill>
    <fill>
      <patternFill patternType="solid">
        <fgColor theme="4" tint="0.39997558519241921"/>
        <bgColor indexed="64"/>
      </patternFill>
    </fill>
    <fill>
      <patternFill patternType="solid">
        <fgColor indexed="44"/>
        <bgColor indexed="64"/>
      </patternFill>
    </fill>
    <fill>
      <patternFill patternType="solid">
        <fgColor indexed="31"/>
        <bgColor indexed="64"/>
      </patternFill>
    </fill>
    <fill>
      <patternFill patternType="solid">
        <fgColor indexed="47"/>
        <bgColor indexed="64"/>
      </patternFill>
    </fill>
    <fill>
      <patternFill patternType="solid">
        <fgColor indexed="45"/>
        <bgColor indexed="64"/>
      </patternFill>
    </fill>
    <fill>
      <patternFill patternType="solid">
        <fgColor indexed="26"/>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1"/>
        <bgColor indexed="64"/>
      </patternFill>
    </fill>
    <fill>
      <patternFill patternType="solid">
        <fgColor indexed="29"/>
        <bgColor indexed="64"/>
      </patternFill>
    </fill>
    <fill>
      <patternFill patternType="solid">
        <fgColor indexed="43"/>
        <bgColor indexed="64"/>
      </patternFill>
    </fill>
    <fill>
      <patternFill patternType="solid">
        <fgColor indexed="11"/>
        <bgColor indexed="64"/>
      </patternFill>
    </fill>
    <fill>
      <patternFill patternType="solid">
        <fgColor indexed="19"/>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60"/>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25"/>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3" tint="0.79998168889431442"/>
        <bgColor indexed="41"/>
      </patternFill>
    </fill>
    <fill>
      <patternFill patternType="solid">
        <fgColor theme="4" tint="0.79998168889431442"/>
        <bgColor indexed="64"/>
      </patternFill>
    </fill>
    <fill>
      <patternFill patternType="solid">
        <fgColor theme="3" tint="0.79998168889431442"/>
        <bgColor indexed="22"/>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2" tint="-9.9978637043366805E-2"/>
        <bgColor indexed="64"/>
      </patternFill>
    </fill>
  </fills>
  <borders count="31">
    <border>
      <left/>
      <right/>
      <top/>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double">
        <color indexed="60"/>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64"/>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hair">
        <color indexed="8"/>
      </top>
      <bottom style="hair">
        <color indexed="8"/>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top style="hair">
        <color auto="1"/>
      </top>
      <bottom/>
      <diagonal/>
    </border>
  </borders>
  <cellStyleXfs count="337">
    <xf numFmtId="0" fontId="0" fillId="0" borderId="0"/>
    <xf numFmtId="0" fontId="1" fillId="0" borderId="0"/>
    <xf numFmtId="0" fontId="2" fillId="0" borderId="0"/>
    <xf numFmtId="0" fontId="3" fillId="0" borderId="0"/>
    <xf numFmtId="0" fontId="4" fillId="0" borderId="0"/>
    <xf numFmtId="0" fontId="2" fillId="0" borderId="0"/>
    <xf numFmtId="0" fontId="5" fillId="0" borderId="0"/>
    <xf numFmtId="0" fontId="2" fillId="0" borderId="0"/>
    <xf numFmtId="0" fontId="1" fillId="0" borderId="0"/>
    <xf numFmtId="0" fontId="2" fillId="0" borderId="0"/>
    <xf numFmtId="0" fontId="2" fillId="0" borderId="0"/>
    <xf numFmtId="0" fontId="2" fillId="0" borderId="0"/>
    <xf numFmtId="0" fontId="5" fillId="0" borderId="0"/>
    <xf numFmtId="0" fontId="2" fillId="0" borderId="0"/>
    <xf numFmtId="0" fontId="1" fillId="0" borderId="0"/>
    <xf numFmtId="0" fontId="2" fillId="0" borderId="0"/>
    <xf numFmtId="0" fontId="19" fillId="0" borderId="0"/>
    <xf numFmtId="164" fontId="2" fillId="0" borderId="0" applyFont="0" applyFill="0" applyBorder="0" applyAlignment="0" applyProtection="0"/>
    <xf numFmtId="0" fontId="29" fillId="0" borderId="0"/>
    <xf numFmtId="0" fontId="35" fillId="0" borderId="0"/>
    <xf numFmtId="0" fontId="2" fillId="0" borderId="0"/>
    <xf numFmtId="0" fontId="41" fillId="0" borderId="0"/>
    <xf numFmtId="0" fontId="2" fillId="0" borderId="0"/>
    <xf numFmtId="44" fontId="42" fillId="0" borderId="0" applyFont="0" applyFill="0" applyBorder="0" applyAlignment="0" applyProtection="0"/>
    <xf numFmtId="0" fontId="43" fillId="0" borderId="0"/>
    <xf numFmtId="0" fontId="2" fillId="0" borderId="0"/>
    <xf numFmtId="0" fontId="45" fillId="0" borderId="0" applyNumberFormat="0" applyFill="0" applyBorder="0" applyAlignment="0" applyProtection="0"/>
    <xf numFmtId="44" fontId="42" fillId="0" borderId="0" applyFont="0" applyFill="0" applyBorder="0" applyAlignment="0" applyProtection="0"/>
    <xf numFmtId="0" fontId="43" fillId="0" borderId="0"/>
    <xf numFmtId="0" fontId="42" fillId="0" borderId="0"/>
    <xf numFmtId="0" fontId="43" fillId="0" borderId="0"/>
    <xf numFmtId="0" fontId="46" fillId="0" borderId="0"/>
    <xf numFmtId="0" fontId="5" fillId="0" borderId="0"/>
    <xf numFmtId="0" fontId="43" fillId="0" borderId="0"/>
    <xf numFmtId="0" fontId="1" fillId="0" borderId="0"/>
    <xf numFmtId="0" fontId="2" fillId="0" borderId="0"/>
    <xf numFmtId="0" fontId="1" fillId="0" borderId="0"/>
    <xf numFmtId="44" fontId="2" fillId="0" borderId="0" applyFont="0" applyFill="0" applyBorder="0" applyAlignment="0" applyProtection="0"/>
    <xf numFmtId="0" fontId="2" fillId="0" borderId="0"/>
    <xf numFmtId="0" fontId="2" fillId="0" borderId="0"/>
    <xf numFmtId="0" fontId="5" fillId="0" borderId="0"/>
    <xf numFmtId="0" fontId="2" fillId="0" borderId="0"/>
    <xf numFmtId="0" fontId="47" fillId="0" borderId="0"/>
    <xf numFmtId="0" fontId="2" fillId="0" borderId="0"/>
    <xf numFmtId="0" fontId="42" fillId="0" borderId="0"/>
    <xf numFmtId="0" fontId="42" fillId="0" borderId="0"/>
    <xf numFmtId="0" fontId="42" fillId="0" borderId="0"/>
    <xf numFmtId="0" fontId="42" fillId="0" borderId="0"/>
    <xf numFmtId="0" fontId="46" fillId="0" borderId="0"/>
    <xf numFmtId="44" fontId="42" fillId="0" borderId="0" applyFont="0" applyFill="0" applyBorder="0" applyAlignment="0" applyProtection="0"/>
    <xf numFmtId="44" fontId="42" fillId="0" borderId="0" applyFont="0" applyFill="0" applyBorder="0" applyAlignment="0" applyProtection="0"/>
    <xf numFmtId="44" fontId="2" fillId="0" borderId="0" applyFont="0" applyFill="0" applyBorder="0" applyAlignment="0" applyProtection="0"/>
    <xf numFmtId="0" fontId="2" fillId="0" borderId="0"/>
    <xf numFmtId="0" fontId="42" fillId="0" borderId="0"/>
    <xf numFmtId="44" fontId="42" fillId="0" borderId="0" applyFont="0" applyFill="0" applyBorder="0" applyAlignment="0" applyProtection="0"/>
    <xf numFmtId="0" fontId="53" fillId="0" borderId="0">
      <alignment horizontal="justify" vertical="top" wrapText="1"/>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3"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0"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9" borderId="0" applyNumberFormat="0" applyBorder="0" applyAlignment="0" applyProtection="0"/>
    <xf numFmtId="0" fontId="35" fillId="11"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0" borderId="0" applyNumberFormat="0" applyBorder="0" applyAlignment="0" applyProtection="0"/>
    <xf numFmtId="0" fontId="35" fillId="15"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1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17" borderId="0" applyNumberFormat="0" applyBorder="0" applyAlignment="0" applyProtection="0"/>
    <xf numFmtId="0" fontId="35" fillId="19" borderId="0" applyNumberFormat="0" applyBorder="0" applyAlignment="0" applyProtection="0"/>
    <xf numFmtId="0" fontId="35" fillId="14" borderId="0" applyNumberFormat="0" applyBorder="0" applyAlignment="0" applyProtection="0"/>
    <xf numFmtId="0" fontId="35" fillId="8" borderId="0" applyNumberFormat="0" applyBorder="0" applyAlignment="0" applyProtection="0"/>
    <xf numFmtId="0" fontId="35" fillId="21" borderId="0" applyNumberFormat="0" applyBorder="0" applyAlignment="0" applyProtection="0"/>
    <xf numFmtId="0" fontId="35" fillId="8" borderId="0" applyNumberFormat="0" applyBorder="0" applyAlignment="0" applyProtection="0"/>
    <xf numFmtId="0" fontId="58" fillId="15"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1"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15"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10"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58" fillId="22" borderId="0" applyNumberFormat="0" applyBorder="0" applyAlignment="0" applyProtection="0"/>
    <xf numFmtId="0" fontId="58" fillId="17" borderId="0" applyNumberFormat="0" applyBorder="0" applyAlignment="0" applyProtection="0"/>
    <xf numFmtId="0" fontId="58" fillId="19" borderId="0" applyNumberFormat="0" applyBorder="0" applyAlignment="0" applyProtection="0"/>
    <xf numFmtId="0" fontId="58" fillId="23" borderId="0" applyNumberFormat="0" applyBorder="0" applyAlignment="0" applyProtection="0"/>
    <xf numFmtId="0" fontId="58" fillId="24" borderId="0" applyNumberFormat="0" applyBorder="0" applyAlignment="0" applyProtection="0"/>
    <xf numFmtId="0" fontId="58" fillId="26" borderId="0" applyNumberFormat="0" applyBorder="0" applyAlignment="0" applyProtection="0"/>
    <xf numFmtId="0" fontId="58" fillId="24"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30" borderId="0" applyNumberFormat="0" applyBorder="0" applyAlignment="0" applyProtection="0"/>
    <xf numFmtId="0" fontId="58" fillId="30" borderId="0" applyNumberFormat="0" applyBorder="0" applyAlignment="0" applyProtection="0"/>
    <xf numFmtId="0" fontId="58" fillId="30"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7" fillId="14"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67" fillId="12" borderId="5" applyNumberFormat="0" applyAlignment="0" applyProtection="0"/>
    <xf numFmtId="0" fontId="71" fillId="3" borderId="6" applyNumberFormat="0" applyAlignment="0" applyProtection="0"/>
    <xf numFmtId="0" fontId="76" fillId="5" borderId="6" applyNumberFormat="0" applyAlignment="0" applyProtection="0"/>
    <xf numFmtId="0" fontId="76" fillId="5" borderId="6" applyNumberFormat="0" applyAlignment="0" applyProtection="0"/>
    <xf numFmtId="0" fontId="76" fillId="5" borderId="6" applyNumberFormat="0" applyAlignment="0" applyProtection="0"/>
    <xf numFmtId="0" fontId="63" fillId="6" borderId="7" applyNumberFormat="0" applyAlignment="0" applyProtection="0"/>
    <xf numFmtId="0" fontId="63" fillId="6" borderId="7" applyNumberFormat="0" applyAlignment="0" applyProtection="0"/>
    <xf numFmtId="0" fontId="63" fillId="6" borderId="7" applyNumberFormat="0" applyAlignment="0" applyProtection="0"/>
    <xf numFmtId="0" fontId="63" fillId="6" borderId="7" applyNumberFormat="0" applyAlignment="0" applyProtection="0"/>
    <xf numFmtId="0" fontId="61" fillId="13" borderId="0" applyNumberFormat="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79" fillId="0" borderId="8" applyNumberFormat="0" applyFill="0" applyAlignment="0" applyProtection="0"/>
    <xf numFmtId="0" fontId="69" fillId="0" borderId="9" applyNumberFormat="0" applyFill="0" applyAlignment="0" applyProtection="0"/>
    <xf numFmtId="0" fontId="69" fillId="0" borderId="9" applyNumberFormat="0" applyFill="0" applyAlignment="0" applyProtection="0"/>
    <xf numFmtId="0" fontId="69" fillId="0" borderId="9" applyNumberFormat="0" applyFill="0" applyAlignment="0" applyProtection="0"/>
    <xf numFmtId="0" fontId="56" fillId="0" borderId="10" applyNumberFormat="0" applyFill="0" applyAlignment="0" applyProtection="0"/>
    <xf numFmtId="0" fontId="60" fillId="0" borderId="11" applyNumberFormat="0" applyFill="0" applyAlignment="0" applyProtection="0"/>
    <xf numFmtId="0" fontId="60" fillId="0" borderId="11" applyNumberFormat="0" applyFill="0" applyAlignment="0" applyProtection="0"/>
    <xf numFmtId="0" fontId="60" fillId="0" borderId="11" applyNumberFormat="0" applyFill="0" applyAlignment="0" applyProtection="0"/>
    <xf numFmtId="0" fontId="62" fillId="0" borderId="12" applyNumberFormat="0" applyFill="0" applyAlignment="0" applyProtection="0"/>
    <xf numFmtId="0" fontId="65" fillId="0" borderId="13" applyNumberFormat="0" applyFill="0" applyAlignment="0" applyProtection="0"/>
    <xf numFmtId="0" fontId="65" fillId="0" borderId="13" applyNumberFormat="0" applyFill="0" applyAlignment="0" applyProtection="0"/>
    <xf numFmtId="0" fontId="65" fillId="0" borderId="13" applyNumberFormat="0" applyFill="0" applyAlignment="0" applyProtection="0"/>
    <xf numFmtId="0" fontId="62"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73" fillId="10" borderId="6" applyNumberFormat="0" applyAlignment="0" applyProtection="0"/>
    <xf numFmtId="0" fontId="73" fillId="15" borderId="6" applyNumberFormat="0" applyAlignment="0" applyProtection="0"/>
    <xf numFmtId="0" fontId="73" fillId="15" borderId="6" applyNumberFormat="0" applyAlignment="0" applyProtection="0"/>
    <xf numFmtId="0" fontId="73" fillId="15" borderId="6" applyNumberFormat="0" applyAlignment="0" applyProtection="0"/>
    <xf numFmtId="0" fontId="58" fillId="27" borderId="0" applyNumberFormat="0" applyBorder="0" applyAlignment="0" applyProtection="0"/>
    <xf numFmtId="0" fontId="58" fillId="28" borderId="0" applyNumberFormat="0" applyBorder="0" applyAlignment="0" applyProtection="0"/>
    <xf numFmtId="0" fontId="58" fillId="29" borderId="0" applyNumberFormat="0" applyBorder="0" applyAlignment="0" applyProtection="0"/>
    <xf numFmtId="0" fontId="58" fillId="23" borderId="0" applyNumberFormat="0" applyBorder="0" applyAlignment="0" applyProtection="0"/>
    <xf numFmtId="0" fontId="58" fillId="24" borderId="0" applyNumberFormat="0" applyBorder="0" applyAlignment="0" applyProtection="0"/>
    <xf numFmtId="0" fontId="58" fillId="31" borderId="0" applyNumberFormat="0" applyBorder="0" applyAlignment="0" applyProtection="0"/>
    <xf numFmtId="0" fontId="68" fillId="5" borderId="14" applyNumberFormat="0" applyAlignment="0" applyProtection="0"/>
    <xf numFmtId="0" fontId="71" fillId="5" borderId="6" applyNumberFormat="0" applyAlignment="0" applyProtection="0"/>
    <xf numFmtId="0" fontId="75" fillId="0" borderId="0">
      <alignment horizontal="right" vertical="top"/>
    </xf>
    <xf numFmtId="0" fontId="66" fillId="0" borderId="0">
      <alignment horizontal="justify" vertical="top" wrapText="1"/>
    </xf>
    <xf numFmtId="0" fontId="75" fillId="0" borderId="0">
      <alignment horizontal="left"/>
    </xf>
    <xf numFmtId="4" fontId="66" fillId="0" borderId="0">
      <alignment horizontal="right"/>
    </xf>
    <xf numFmtId="0" fontId="66" fillId="0" borderId="0">
      <alignment horizontal="right"/>
    </xf>
    <xf numFmtId="4" fontId="66" fillId="0" borderId="0">
      <alignment horizontal="right" wrapText="1"/>
    </xf>
    <xf numFmtId="0" fontId="66" fillId="0" borderId="0">
      <alignment horizontal="right"/>
    </xf>
    <xf numFmtId="4" fontId="66" fillId="0" borderId="0">
      <alignment horizontal="right"/>
    </xf>
    <xf numFmtId="0" fontId="82" fillId="0" borderId="15" applyNumberFormat="0" applyFill="0" applyAlignment="0" applyProtection="0"/>
    <xf numFmtId="0" fontId="80" fillId="0" borderId="16" applyNumberFormat="0" applyFill="0" applyAlignment="0" applyProtection="0"/>
    <xf numFmtId="0" fontId="80" fillId="0" borderId="16" applyNumberFormat="0" applyFill="0" applyAlignment="0" applyProtection="0"/>
    <xf numFmtId="0" fontId="80" fillId="0" borderId="16" applyNumberFormat="0" applyFill="0" applyAlignment="0" applyProtection="0"/>
    <xf numFmtId="0" fontId="57" fillId="11" borderId="0" applyNumberFormat="0" applyBorder="0" applyAlignment="0" applyProtection="0"/>
    <xf numFmtId="0" fontId="72" fillId="0" borderId="9" applyNumberFormat="0" applyFill="0" applyAlignment="0" applyProtection="0"/>
    <xf numFmtId="0" fontId="81" fillId="0" borderId="11" applyNumberFormat="0" applyFill="0" applyAlignment="0" applyProtection="0"/>
    <xf numFmtId="0" fontId="77" fillId="0" borderId="13" applyNumberFormat="0" applyFill="0" applyAlignment="0" applyProtection="0"/>
    <xf numFmtId="0" fontId="77" fillId="0" borderId="0" applyNumberFormat="0" applyFill="0" applyBorder="0" applyAlignment="0" applyProtection="0"/>
    <xf numFmtId="0" fontId="74" fillId="0" borderId="0" applyNumberFormat="0" applyFill="0" applyBorder="0" applyAlignment="0" applyProtection="0"/>
    <xf numFmtId="0" fontId="78" fillId="18" borderId="0" applyNumberFormat="0" applyBorder="0" applyAlignment="0" applyProtection="0"/>
    <xf numFmtId="0" fontId="59" fillId="18" borderId="0" applyNumberFormat="0" applyBorder="0" applyAlignment="0" applyProtection="0"/>
    <xf numFmtId="0" fontId="59" fillId="18" borderId="0" applyNumberFormat="0" applyBorder="0" applyAlignment="0" applyProtection="0"/>
    <xf numFmtId="0" fontId="59" fillId="18" borderId="0" applyNumberFormat="0" applyBorder="0" applyAlignment="0" applyProtection="0"/>
    <xf numFmtId="0" fontId="80" fillId="18" borderId="0" applyNumberFormat="0" applyBorder="0" applyAlignment="0" applyProtection="0"/>
    <xf numFmtId="0" fontId="2" fillId="12" borderId="5" applyNumberFormat="0" applyAlignment="0" applyProtection="0"/>
    <xf numFmtId="0" fontId="2" fillId="12" borderId="5" applyNumberFormat="0" applyAlignment="0" applyProtection="0"/>
    <xf numFmtId="0" fontId="2" fillId="12" borderId="5" applyNumberFormat="0" applyAlignment="0" applyProtection="0"/>
    <xf numFmtId="0" fontId="2" fillId="12" borderId="5" applyNumberFormat="0" applyAlignment="0" applyProtection="0"/>
    <xf numFmtId="0" fontId="2" fillId="0" borderId="0"/>
    <xf numFmtId="0" fontId="68" fillId="5" borderId="14" applyNumberFormat="0" applyAlignment="0" applyProtection="0"/>
    <xf numFmtId="0" fontId="68" fillId="5" borderId="14" applyNumberFormat="0" applyAlignment="0" applyProtection="0"/>
    <xf numFmtId="0" fontId="68" fillId="5" borderId="14" applyNumberFormat="0" applyAlignment="0" applyProtection="0"/>
    <xf numFmtId="0" fontId="82" fillId="0" borderId="15" applyNumberFormat="0" applyFill="0" applyAlignment="0" applyProtection="0"/>
    <xf numFmtId="0" fontId="63" fillId="6" borderId="7" applyNumberFormat="0" applyAlignment="0" applyProtection="0"/>
    <xf numFmtId="0" fontId="2" fillId="0" borderId="0"/>
    <xf numFmtId="0" fontId="2" fillId="0" borderId="0"/>
    <xf numFmtId="0" fontId="70" fillId="0" borderId="0" applyNumberFormat="0" applyFill="0" applyBorder="0" applyAlignment="0" applyProtection="0"/>
    <xf numFmtId="0" fontId="64"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4" fillId="0" borderId="17"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54" fillId="0" borderId="18" applyNumberFormat="0" applyFill="0" applyAlignment="0" applyProtection="0"/>
    <xf numFmtId="0" fontId="73" fillId="10" borderId="6" applyNumberFormat="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2" fillId="0" borderId="0"/>
    <xf numFmtId="0" fontId="53" fillId="0" borderId="0">
      <alignment horizontal="right"/>
    </xf>
    <xf numFmtId="44" fontId="1" fillId="0" borderId="0" applyFont="0" applyFill="0" applyBorder="0" applyAlignment="0" applyProtection="0"/>
    <xf numFmtId="0" fontId="83" fillId="12" borderId="5" applyNumberFormat="0" applyAlignment="0" applyProtection="0"/>
    <xf numFmtId="0" fontId="85" fillId="0" borderId="0">
      <alignment horizontal="right" vertical="top"/>
    </xf>
    <xf numFmtId="0" fontId="84" fillId="0" borderId="0">
      <alignment horizontal="justify" vertical="top" wrapText="1"/>
    </xf>
    <xf numFmtId="0" fontId="85" fillId="0" borderId="0">
      <alignment horizontal="left"/>
    </xf>
    <xf numFmtId="4" fontId="84" fillId="0" borderId="0">
      <alignment horizontal="right"/>
    </xf>
    <xf numFmtId="0" fontId="84" fillId="0" borderId="0">
      <alignment horizontal="right"/>
    </xf>
    <xf numFmtId="4" fontId="84" fillId="0" borderId="0">
      <alignment horizontal="right" wrapText="1"/>
    </xf>
    <xf numFmtId="0" fontId="84" fillId="0" borderId="0">
      <alignment horizontal="right"/>
    </xf>
    <xf numFmtId="4" fontId="84" fillId="0" borderId="0">
      <alignment horizontal="right"/>
    </xf>
    <xf numFmtId="0" fontId="52" fillId="0" borderId="0"/>
    <xf numFmtId="0" fontId="35" fillId="0" borderId="0"/>
    <xf numFmtId="0" fontId="35" fillId="0" borderId="0">
      <alignment vertical="center"/>
    </xf>
    <xf numFmtId="0" fontId="35" fillId="0" borderId="0"/>
    <xf numFmtId="0" fontId="42" fillId="0" borderId="0"/>
    <xf numFmtId="0" fontId="2" fillId="0" borderId="0"/>
    <xf numFmtId="0" fontId="42" fillId="0" borderId="0"/>
    <xf numFmtId="0" fontId="86" fillId="0" borderId="0" applyNumberFormat="0" applyBorder="0" applyProtection="0"/>
    <xf numFmtId="0" fontId="86" fillId="0" borderId="0" applyNumberFormat="0" applyBorder="0" applyProtection="0"/>
    <xf numFmtId="168" fontId="87" fillId="0" borderId="0" applyFont="0" applyFill="0" applyBorder="0" applyAlignment="0" applyProtection="0"/>
    <xf numFmtId="0" fontId="87" fillId="0" borderId="0" applyNumberFormat="0" applyFont="0" applyBorder="0" applyProtection="0"/>
    <xf numFmtId="0" fontId="86" fillId="0" borderId="0" applyNumberFormat="0" applyBorder="0" applyProtection="0"/>
    <xf numFmtId="0" fontId="87" fillId="0" borderId="0" applyNumberFormat="0" applyFont="0" applyBorder="0" applyProtection="0"/>
    <xf numFmtId="0" fontId="88" fillId="0" borderId="0" applyNumberFormat="0" applyFill="0" applyBorder="0" applyAlignment="0" applyProtection="0"/>
    <xf numFmtId="0" fontId="87" fillId="0" borderId="0"/>
    <xf numFmtId="44" fontId="42" fillId="0" borderId="0" applyFont="0" applyFill="0" applyBorder="0" applyAlignment="0" applyProtection="0"/>
    <xf numFmtId="4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5" fillId="0" borderId="0"/>
    <xf numFmtId="0" fontId="1" fillId="0" borderId="0"/>
    <xf numFmtId="0" fontId="1" fillId="0" borderId="0"/>
    <xf numFmtId="0" fontId="102" fillId="0" borderId="0" applyNumberFormat="0" applyFill="0" applyBorder="0" applyAlignment="0" applyProtection="0"/>
    <xf numFmtId="164" fontId="1"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0" fontId="123" fillId="0" borderId="0"/>
    <xf numFmtId="0" fontId="1" fillId="0" borderId="0"/>
    <xf numFmtId="0" fontId="133" fillId="0" borderId="0"/>
    <xf numFmtId="0" fontId="136" fillId="0" borderId="0"/>
    <xf numFmtId="0" fontId="2" fillId="0" borderId="0"/>
    <xf numFmtId="164" fontId="35" fillId="0" borderId="0" applyFont="0" applyFill="0" applyBorder="0" applyAlignment="0" applyProtection="0"/>
    <xf numFmtId="0" fontId="102" fillId="0" borderId="0" applyNumberForma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2" fillId="0" borderId="0" applyFont="0" applyFill="0" applyBorder="0" applyAlignment="0" applyProtection="0"/>
    <xf numFmtId="44" fontId="4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0" fontId="5" fillId="0" borderId="0"/>
  </cellStyleXfs>
  <cellXfs count="982">
    <xf numFmtId="0" fontId="0" fillId="0" borderId="0" xfId="0"/>
    <xf numFmtId="0" fontId="6" fillId="0" borderId="2" xfId="10" applyFont="1" applyBorder="1" applyAlignment="1">
      <alignment horizontal="center" vertical="top" wrapText="1"/>
    </xf>
    <xf numFmtId="0" fontId="6" fillId="0" borderId="1" xfId="10" applyFont="1" applyBorder="1" applyAlignment="1">
      <alignment horizontal="center" vertical="top" wrapText="1"/>
    </xf>
    <xf numFmtId="0" fontId="7" fillId="0" borderId="3" xfId="11" applyFont="1" applyBorder="1" applyAlignment="1">
      <alignment wrapText="1"/>
    </xf>
    <xf numFmtId="0" fontId="7" fillId="0" borderId="0" xfId="10" applyFont="1" applyAlignment="1" applyProtection="1">
      <alignment vertical="center" wrapText="1"/>
      <protection locked="0"/>
    </xf>
    <xf numFmtId="0" fontId="8" fillId="3" borderId="0" xfId="10" applyFont="1" applyFill="1" applyAlignment="1">
      <alignment wrapText="1"/>
    </xf>
    <xf numFmtId="0" fontId="7" fillId="3" borderId="0" xfId="10" applyFont="1" applyFill="1" applyAlignment="1">
      <alignment wrapText="1"/>
    </xf>
    <xf numFmtId="4" fontId="7" fillId="0" borderId="1" xfId="10" applyNumberFormat="1" applyFont="1" applyBorder="1" applyAlignment="1">
      <alignment horizontal="right" vertical="top" wrapText="1"/>
    </xf>
    <xf numFmtId="10" fontId="7" fillId="0" borderId="3" xfId="10" applyNumberFormat="1" applyFont="1" applyBorder="1" applyAlignment="1">
      <alignment horizontal="left" wrapText="1"/>
    </xf>
    <xf numFmtId="0" fontId="7" fillId="0" borderId="0" xfId="10" applyFont="1" applyAlignment="1" applyProtection="1">
      <alignment horizontal="left" wrapText="1"/>
      <protection locked="0"/>
    </xf>
    <xf numFmtId="0" fontId="10" fillId="0" borderId="0" xfId="10" applyFont="1" applyAlignment="1">
      <alignment horizontal="left" wrapText="1"/>
    </xf>
    <xf numFmtId="0" fontId="6" fillId="0" borderId="0" xfId="10" applyFont="1" applyAlignment="1">
      <alignment horizontal="left" wrapText="1"/>
    </xf>
    <xf numFmtId="10" fontId="6" fillId="0" borderId="3" xfId="10" applyNumberFormat="1" applyFont="1" applyBorder="1" applyAlignment="1">
      <alignment horizontal="left" vertical="top" wrapText="1"/>
    </xf>
    <xf numFmtId="0" fontId="6" fillId="0" borderId="0" xfId="10" applyFont="1" applyAlignment="1" applyProtection="1">
      <alignment horizontal="left" vertical="top" wrapText="1"/>
      <protection locked="0"/>
    </xf>
    <xf numFmtId="0" fontId="10" fillId="3" borderId="0" xfId="10" applyFont="1" applyFill="1" applyAlignment="1">
      <alignment horizontal="left" vertical="top" wrapText="1"/>
    </xf>
    <xf numFmtId="0" fontId="6" fillId="3" borderId="0" xfId="10" applyFont="1" applyFill="1" applyAlignment="1">
      <alignment horizontal="left" vertical="top" wrapText="1"/>
    </xf>
    <xf numFmtId="4" fontId="6" fillId="0" borderId="3" xfId="11" applyNumberFormat="1" applyFont="1" applyBorder="1" applyAlignment="1">
      <alignment horizontal="left" vertical="top" wrapText="1"/>
    </xf>
    <xf numFmtId="4" fontId="10" fillId="3" borderId="0" xfId="10" applyNumberFormat="1" applyFont="1" applyFill="1" applyAlignment="1">
      <alignment horizontal="left" vertical="top" wrapText="1"/>
    </xf>
    <xf numFmtId="0" fontId="7" fillId="0" borderId="1" xfId="10" applyFont="1" applyBorder="1" applyAlignment="1">
      <alignment wrapText="1"/>
    </xf>
    <xf numFmtId="4" fontId="7" fillId="0" borderId="1" xfId="10" applyNumberFormat="1" applyFont="1" applyBorder="1" applyAlignment="1">
      <alignment wrapText="1"/>
    </xf>
    <xf numFmtId="10" fontId="7" fillId="0" borderId="3" xfId="10" applyNumberFormat="1" applyFont="1" applyBorder="1" applyAlignment="1">
      <alignment wrapText="1"/>
    </xf>
    <xf numFmtId="0" fontId="7" fillId="3" borderId="0" xfId="10" applyFont="1" applyFill="1" applyAlignment="1" applyProtection="1">
      <alignment wrapText="1"/>
      <protection locked="0"/>
    </xf>
    <xf numFmtId="0" fontId="8" fillId="0" borderId="0" xfId="10" applyFont="1" applyAlignment="1">
      <alignment wrapText="1"/>
    </xf>
    <xf numFmtId="0" fontId="7" fillId="0" borderId="0" xfId="10" applyFont="1" applyAlignment="1">
      <alignment wrapText="1"/>
    </xf>
    <xf numFmtId="0" fontId="7" fillId="0" borderId="1" xfId="10" applyFont="1" applyBorder="1" applyAlignment="1">
      <alignment vertical="top" wrapText="1"/>
    </xf>
    <xf numFmtId="0" fontId="16" fillId="0" borderId="2" xfId="14" applyFont="1" applyBorder="1" applyAlignment="1">
      <alignment horizontal="left" vertical="top" wrapText="1"/>
    </xf>
    <xf numFmtId="0" fontId="17" fillId="0" borderId="1" xfId="14" applyFont="1" applyBorder="1" applyAlignment="1">
      <alignment horizontal="left" vertical="top" wrapText="1"/>
    </xf>
    <xf numFmtId="2" fontId="16" fillId="0" borderId="1" xfId="14" applyNumberFormat="1" applyFont="1" applyBorder="1" applyAlignment="1">
      <alignment horizontal="left" vertical="top" wrapText="1"/>
    </xf>
    <xf numFmtId="4" fontId="16" fillId="0" borderId="1" xfId="14" applyNumberFormat="1" applyFont="1" applyBorder="1" applyAlignment="1">
      <alignment horizontal="left" vertical="top" wrapText="1"/>
    </xf>
    <xf numFmtId="4" fontId="16" fillId="0" borderId="3" xfId="14" applyNumberFormat="1" applyFont="1" applyBorder="1" applyAlignment="1">
      <alignment horizontal="left" vertical="top" wrapText="1"/>
    </xf>
    <xf numFmtId="0" fontId="16" fillId="0" borderId="0" xfId="14" applyFont="1" applyAlignment="1">
      <alignment horizontal="left" vertical="top" wrapText="1"/>
    </xf>
    <xf numFmtId="0" fontId="18" fillId="0" borderId="1" xfId="14" applyFont="1" applyBorder="1" applyAlignment="1">
      <alignment horizontal="left" vertical="top" wrapText="1"/>
    </xf>
    <xf numFmtId="2" fontId="18" fillId="0" borderId="2" xfId="15" applyNumberFormat="1" applyFont="1" applyBorder="1" applyAlignment="1">
      <alignment horizontal="left" vertical="top" wrapText="1"/>
    </xf>
    <xf numFmtId="2" fontId="6" fillId="0" borderId="1" xfId="15" applyNumberFormat="1" applyFont="1" applyBorder="1" applyAlignment="1">
      <alignment horizontal="left" vertical="top" wrapText="1"/>
    </xf>
    <xf numFmtId="4" fontId="6" fillId="0" borderId="1" xfId="16" applyNumberFormat="1" applyFont="1" applyBorder="1" applyAlignment="1">
      <alignment horizontal="left" vertical="top" wrapText="1"/>
    </xf>
    <xf numFmtId="4" fontId="18" fillId="0" borderId="1" xfId="16" applyNumberFormat="1" applyFont="1" applyBorder="1" applyAlignment="1" applyProtection="1">
      <alignment horizontal="left" vertical="top" wrapText="1"/>
      <protection locked="0"/>
    </xf>
    <xf numFmtId="4" fontId="6" fillId="0" borderId="3" xfId="16" applyNumberFormat="1" applyFont="1" applyBorder="1" applyAlignment="1">
      <alignment horizontal="left" vertical="top" wrapText="1"/>
    </xf>
    <xf numFmtId="0" fontId="16" fillId="0" borderId="2" xfId="15" applyFont="1" applyBorder="1" applyAlignment="1">
      <alignment horizontal="left" vertical="top" wrapText="1"/>
    </xf>
    <xf numFmtId="0" fontId="7" fillId="0" borderId="1" xfId="15" applyFont="1" applyBorder="1" applyAlignment="1">
      <alignment horizontal="left" vertical="top" wrapText="1"/>
    </xf>
    <xf numFmtId="4" fontId="7" fillId="0" borderId="1" xfId="15" applyNumberFormat="1" applyFont="1" applyBorder="1" applyAlignment="1">
      <alignment horizontal="left" vertical="top" wrapText="1"/>
    </xf>
    <xf numFmtId="4" fontId="16" fillId="0" borderId="1" xfId="15" applyNumberFormat="1" applyFont="1" applyBorder="1" applyAlignment="1" applyProtection="1">
      <alignment horizontal="left" vertical="top" wrapText="1"/>
      <protection locked="0"/>
    </xf>
    <xf numFmtId="4" fontId="7" fillId="0" borderId="3" xfId="16" applyNumberFormat="1" applyFont="1" applyBorder="1" applyAlignment="1">
      <alignment horizontal="left" vertical="top" wrapText="1"/>
    </xf>
    <xf numFmtId="2" fontId="16" fillId="0" borderId="2" xfId="15" applyNumberFormat="1" applyFont="1" applyBorder="1" applyAlignment="1">
      <alignment horizontal="left" vertical="top" wrapText="1"/>
    </xf>
    <xf numFmtId="0" fontId="18" fillId="0" borderId="0" xfId="14" applyFont="1" applyAlignment="1">
      <alignment horizontal="left" vertical="top" wrapText="1"/>
    </xf>
    <xf numFmtId="0" fontId="7" fillId="0" borderId="1" xfId="15" quotePrefix="1" applyFont="1" applyBorder="1" applyAlignment="1">
      <alignment horizontal="left" vertical="top" wrapText="1"/>
    </xf>
    <xf numFmtId="2" fontId="16" fillId="0" borderId="0" xfId="14" applyNumberFormat="1" applyFont="1" applyAlignment="1">
      <alignment horizontal="center" vertical="top" wrapText="1"/>
    </xf>
    <xf numFmtId="0" fontId="6" fillId="0" borderId="1" xfId="15" applyFont="1" applyBorder="1" applyAlignment="1">
      <alignment horizontal="left" vertical="top" wrapText="1"/>
    </xf>
    <xf numFmtId="2" fontId="18" fillId="4" borderId="2" xfId="15" applyNumberFormat="1" applyFont="1" applyFill="1" applyBorder="1" applyAlignment="1">
      <alignment horizontal="left" vertical="top" wrapText="1"/>
    </xf>
    <xf numFmtId="2" fontId="6" fillId="4" borderId="1" xfId="15" applyNumberFormat="1" applyFont="1" applyFill="1" applyBorder="1" applyAlignment="1">
      <alignment horizontal="left" vertical="top" wrapText="1"/>
    </xf>
    <xf numFmtId="4" fontId="6" fillId="4" borderId="1" xfId="16" applyNumberFormat="1" applyFont="1" applyFill="1" applyBorder="1" applyAlignment="1">
      <alignment horizontal="left" vertical="top" wrapText="1"/>
    </xf>
    <xf numFmtId="4" fontId="18" fillId="4" borderId="1" xfId="16" applyNumberFormat="1" applyFont="1" applyFill="1" applyBorder="1" applyAlignment="1" applyProtection="1">
      <alignment horizontal="left" vertical="top" wrapText="1"/>
      <protection locked="0"/>
    </xf>
    <xf numFmtId="4" fontId="6" fillId="4" borderId="3" xfId="16" applyNumberFormat="1" applyFont="1" applyFill="1" applyBorder="1" applyAlignment="1">
      <alignment horizontal="left" vertical="top" wrapText="1"/>
    </xf>
    <xf numFmtId="0" fontId="16" fillId="4" borderId="0" xfId="14" applyFont="1" applyFill="1" applyAlignment="1">
      <alignment horizontal="left" vertical="top" wrapText="1"/>
    </xf>
    <xf numFmtId="0" fontId="18" fillId="5" borderId="2" xfId="15" applyFont="1" applyFill="1" applyBorder="1" applyAlignment="1">
      <alignment horizontal="left" vertical="top" wrapText="1"/>
    </xf>
    <xf numFmtId="0" fontId="6" fillId="5" borderId="1" xfId="15" applyFont="1" applyFill="1" applyBorder="1" applyAlignment="1">
      <alignment horizontal="left" vertical="top" wrapText="1"/>
    </xf>
    <xf numFmtId="0" fontId="7" fillId="5" borderId="1" xfId="15" applyFont="1" applyFill="1" applyBorder="1" applyAlignment="1">
      <alignment horizontal="left" vertical="top" wrapText="1"/>
    </xf>
    <xf numFmtId="4" fontId="7" fillId="5" borderId="1" xfId="17" applyNumberFormat="1" applyFont="1" applyFill="1" applyBorder="1" applyAlignment="1" applyProtection="1">
      <alignment horizontal="left" vertical="top" wrapText="1"/>
    </xf>
    <xf numFmtId="4" fontId="16" fillId="5" borderId="1" xfId="17" applyNumberFormat="1" applyFont="1" applyFill="1" applyBorder="1" applyAlignment="1" applyProtection="1">
      <alignment horizontal="left" vertical="top" wrapText="1"/>
      <protection locked="0"/>
    </xf>
    <xf numFmtId="4" fontId="6" fillId="5" borderId="3" xfId="17" applyNumberFormat="1" applyFont="1" applyFill="1" applyBorder="1" applyAlignment="1" applyProtection="1">
      <alignment horizontal="left" vertical="top" wrapText="1"/>
    </xf>
    <xf numFmtId="4" fontId="22" fillId="0" borderId="1" xfId="15" applyNumberFormat="1" applyFont="1" applyBorder="1" applyAlignment="1">
      <alignment horizontal="left" vertical="top" wrapText="1"/>
    </xf>
    <xf numFmtId="0" fontId="21" fillId="0" borderId="1" xfId="15" applyFont="1" applyBorder="1" applyAlignment="1">
      <alignment horizontal="left" vertical="top" wrapText="1"/>
    </xf>
    <xf numFmtId="4" fontId="21" fillId="0" borderId="3" xfId="16" applyNumberFormat="1" applyFont="1" applyBorder="1" applyAlignment="1">
      <alignment horizontal="left" vertical="top" wrapText="1"/>
    </xf>
    <xf numFmtId="4" fontId="6" fillId="5" borderId="1" xfId="15" applyNumberFormat="1" applyFont="1" applyFill="1" applyBorder="1" applyAlignment="1">
      <alignment horizontal="left" vertical="top" wrapText="1"/>
    </xf>
    <xf numFmtId="4" fontId="6" fillId="5" borderId="3" xfId="15" applyNumberFormat="1" applyFont="1" applyFill="1" applyBorder="1" applyAlignment="1">
      <alignment horizontal="left" vertical="top" wrapText="1"/>
    </xf>
    <xf numFmtId="4" fontId="7" fillId="0" borderId="3" xfId="15" applyNumberFormat="1" applyFont="1" applyBorder="1" applyAlignment="1">
      <alignment horizontal="left" vertical="top" wrapText="1"/>
    </xf>
    <xf numFmtId="0" fontId="6" fillId="0" borderId="1" xfId="15" quotePrefix="1" applyFont="1" applyBorder="1" applyAlignment="1">
      <alignment horizontal="left" vertical="top" wrapText="1"/>
    </xf>
    <xf numFmtId="0" fontId="16" fillId="0" borderId="1" xfId="14" applyFont="1" applyBorder="1" applyAlignment="1">
      <alignment horizontal="left" vertical="top" wrapText="1"/>
    </xf>
    <xf numFmtId="2" fontId="16" fillId="0" borderId="1" xfId="14" applyNumberFormat="1" applyFont="1" applyBorder="1" applyAlignment="1">
      <alignment horizontal="center" vertical="top" wrapText="1"/>
    </xf>
    <xf numFmtId="4" fontId="16" fillId="0" borderId="1" xfId="14" applyNumberFormat="1" applyFont="1" applyBorder="1" applyAlignment="1">
      <alignment horizontal="right" vertical="top" wrapText="1"/>
    </xf>
    <xf numFmtId="4" fontId="16" fillId="0" borderId="3" xfId="14" applyNumberFormat="1" applyFont="1" applyBorder="1" applyAlignment="1">
      <alignment horizontal="right" vertical="top" wrapText="1"/>
    </xf>
    <xf numFmtId="2" fontId="16" fillId="0" borderId="0" xfId="14" applyNumberFormat="1" applyFont="1" applyAlignment="1">
      <alignment horizontal="centerContinuous" vertical="top" wrapText="1"/>
    </xf>
    <xf numFmtId="0" fontId="18" fillId="0" borderId="2" xfId="15" applyFont="1" applyBorder="1" applyAlignment="1">
      <alignment horizontal="left" vertical="top" wrapText="1"/>
    </xf>
    <xf numFmtId="4" fontId="18" fillId="5" borderId="2" xfId="15" applyNumberFormat="1" applyFont="1" applyFill="1" applyBorder="1" applyAlignment="1">
      <alignment horizontal="left" vertical="top" wrapText="1"/>
    </xf>
    <xf numFmtId="4" fontId="7" fillId="5" borderId="1" xfId="15" applyNumberFormat="1" applyFont="1" applyFill="1" applyBorder="1" applyAlignment="1">
      <alignment horizontal="left" vertical="top" wrapText="1"/>
    </xf>
    <xf numFmtId="4" fontId="16" fillId="5" borderId="1" xfId="15" applyNumberFormat="1" applyFont="1" applyFill="1" applyBorder="1" applyAlignment="1" applyProtection="1">
      <alignment horizontal="left" vertical="top" wrapText="1"/>
      <protection locked="0"/>
    </xf>
    <xf numFmtId="4" fontId="7" fillId="5" borderId="3" xfId="15" applyNumberFormat="1" applyFont="1" applyFill="1" applyBorder="1" applyAlignment="1">
      <alignment horizontal="left" vertical="top" wrapText="1"/>
    </xf>
    <xf numFmtId="0" fontId="25" fillId="0" borderId="1" xfId="15" applyFont="1" applyBorder="1" applyAlignment="1">
      <alignment horizontal="left" vertical="top" wrapText="1"/>
    </xf>
    <xf numFmtId="4" fontId="21" fillId="0" borderId="1" xfId="15" applyNumberFormat="1" applyFont="1" applyBorder="1" applyAlignment="1">
      <alignment horizontal="left" vertical="top" wrapText="1"/>
    </xf>
    <xf numFmtId="4" fontId="18" fillId="0" borderId="1" xfId="15" applyNumberFormat="1" applyFont="1" applyBorder="1" applyAlignment="1" applyProtection="1">
      <alignment horizontal="left" vertical="top" wrapText="1"/>
      <protection locked="0"/>
    </xf>
    <xf numFmtId="4" fontId="21" fillId="0" borderId="3" xfId="15" applyNumberFormat="1" applyFont="1" applyBorder="1" applyAlignment="1">
      <alignment horizontal="left" vertical="top" wrapText="1"/>
    </xf>
    <xf numFmtId="4" fontId="18" fillId="5" borderId="1" xfId="15" applyNumberFormat="1" applyFont="1" applyFill="1" applyBorder="1" applyAlignment="1" applyProtection="1">
      <alignment horizontal="left" vertical="top" wrapText="1"/>
      <protection locked="0"/>
    </xf>
    <xf numFmtId="4" fontId="18" fillId="0" borderId="2" xfId="15" applyNumberFormat="1" applyFont="1" applyBorder="1" applyAlignment="1">
      <alignment horizontal="left" vertical="top" wrapText="1"/>
    </xf>
    <xf numFmtId="4" fontId="6" fillId="0" borderId="1" xfId="15" applyNumberFormat="1" applyFont="1" applyBorder="1" applyAlignment="1">
      <alignment horizontal="left" vertical="top" wrapText="1"/>
    </xf>
    <xf numFmtId="0" fontId="7" fillId="0" borderId="1" xfId="5" applyFont="1" applyBorder="1" applyAlignment="1">
      <alignment vertical="top" wrapText="1"/>
    </xf>
    <xf numFmtId="0" fontId="28" fillId="0" borderId="2" xfId="11" applyFont="1" applyBorder="1" applyAlignment="1">
      <alignment horizontal="center" vertical="top" wrapText="1"/>
    </xf>
    <xf numFmtId="0" fontId="25" fillId="0" borderId="3" xfId="15" applyFont="1" applyBorder="1" applyAlignment="1">
      <alignment horizontal="left" vertical="top" wrapText="1"/>
    </xf>
    <xf numFmtId="0" fontId="15" fillId="0" borderId="0" xfId="11" applyFont="1" applyAlignment="1">
      <alignment wrapText="1"/>
    </xf>
    <xf numFmtId="0" fontId="2" fillId="0" borderId="0" xfId="11" applyAlignment="1">
      <alignment wrapText="1"/>
    </xf>
    <xf numFmtId="0" fontId="25" fillId="0" borderId="1" xfId="15" applyFont="1" applyBorder="1" applyAlignment="1">
      <alignment vertical="top" wrapText="1"/>
    </xf>
    <xf numFmtId="0" fontId="25" fillId="0" borderId="1" xfId="15" quotePrefix="1" applyFont="1" applyBorder="1" applyAlignment="1">
      <alignment vertical="top" wrapText="1"/>
    </xf>
    <xf numFmtId="0" fontId="2" fillId="0" borderId="3" xfId="11" applyBorder="1" applyAlignment="1">
      <alignment wrapText="1"/>
    </xf>
    <xf numFmtId="0" fontId="16" fillId="6" borderId="2" xfId="14" applyFont="1" applyFill="1" applyBorder="1" applyAlignment="1">
      <alignment horizontal="left" vertical="top" wrapText="1"/>
    </xf>
    <xf numFmtId="0" fontId="16" fillId="6" borderId="1" xfId="14" applyFont="1" applyFill="1" applyBorder="1" applyAlignment="1">
      <alignment horizontal="left" vertical="top" wrapText="1"/>
    </xf>
    <xf numFmtId="2" fontId="16" fillId="6" borderId="1" xfId="14" applyNumberFormat="1" applyFont="1" applyFill="1" applyBorder="1" applyAlignment="1">
      <alignment horizontal="center" vertical="top" wrapText="1"/>
    </xf>
    <xf numFmtId="4" fontId="16" fillId="6" borderId="1" xfId="14" applyNumberFormat="1" applyFont="1" applyFill="1" applyBorder="1" applyAlignment="1">
      <alignment horizontal="right" vertical="top" wrapText="1"/>
    </xf>
    <xf numFmtId="4" fontId="16" fillId="6" borderId="3" xfId="14" applyNumberFormat="1" applyFont="1" applyFill="1" applyBorder="1" applyAlignment="1">
      <alignment horizontal="right" vertical="top" wrapText="1"/>
    </xf>
    <xf numFmtId="0" fontId="16" fillId="6" borderId="0" xfId="14" applyFont="1" applyFill="1" applyAlignment="1">
      <alignment horizontal="left" vertical="top" wrapText="1"/>
    </xf>
    <xf numFmtId="0" fontId="6" fillId="0" borderId="2" xfId="11" applyFont="1" applyBorder="1" applyAlignment="1">
      <alignment vertical="top" wrapText="1"/>
    </xf>
    <xf numFmtId="0" fontId="7" fillId="0" borderId="1" xfId="11" applyFont="1" applyBorder="1" applyAlignment="1">
      <alignment horizontal="left" vertical="top" wrapText="1"/>
    </xf>
    <xf numFmtId="4" fontId="7" fillId="0" borderId="1" xfId="11" applyNumberFormat="1" applyFont="1" applyBorder="1" applyAlignment="1">
      <alignment vertical="top" wrapText="1"/>
    </xf>
    <xf numFmtId="4" fontId="7" fillId="0" borderId="1" xfId="11" applyNumberFormat="1" applyFont="1" applyBorder="1" applyAlignment="1" applyProtection="1">
      <alignment vertical="top" wrapText="1"/>
      <protection locked="0"/>
    </xf>
    <xf numFmtId="4" fontId="7" fillId="0" borderId="3" xfId="11" applyNumberFormat="1" applyFont="1" applyBorder="1" applyAlignment="1">
      <alignment horizontal="right" vertical="top" wrapText="1"/>
    </xf>
    <xf numFmtId="0" fontId="7" fillId="0" borderId="0" xfId="11" applyFont="1" applyAlignment="1">
      <alignment horizontal="left" vertical="top" wrapText="1"/>
    </xf>
    <xf numFmtId="0" fontId="7" fillId="0" borderId="0" xfId="11" applyFont="1"/>
    <xf numFmtId="49" fontId="6" fillId="0" borderId="2" xfId="18" applyNumberFormat="1" applyFont="1" applyBorder="1" applyAlignment="1">
      <alignment horizontal="left" vertical="top" wrapText="1"/>
    </xf>
    <xf numFmtId="0" fontId="7" fillId="0" borderId="1" xfId="18" applyFont="1" applyBorder="1" applyAlignment="1">
      <alignment horizontal="left" vertical="top" wrapText="1"/>
    </xf>
    <xf numFmtId="0" fontId="6" fillId="0" borderId="1" xfId="18" applyFont="1" applyBorder="1" applyAlignment="1">
      <alignment horizontal="left" vertical="top" wrapText="1"/>
    </xf>
    <xf numFmtId="4" fontId="7" fillId="0" borderId="1" xfId="18" applyNumberFormat="1" applyFont="1" applyBorder="1" applyAlignment="1">
      <alignment horizontal="left" vertical="top" wrapText="1"/>
    </xf>
    <xf numFmtId="4" fontId="7" fillId="0" borderId="1" xfId="18" applyNumberFormat="1" applyFont="1" applyBorder="1" applyAlignment="1" applyProtection="1">
      <alignment horizontal="left" vertical="top" wrapText="1"/>
      <protection locked="0"/>
    </xf>
    <xf numFmtId="4" fontId="7" fillId="0" borderId="3" xfId="18" applyNumberFormat="1" applyFont="1" applyBorder="1" applyAlignment="1">
      <alignment horizontal="left" vertical="top" wrapText="1"/>
    </xf>
    <xf numFmtId="0" fontId="7" fillId="0" borderId="0" xfId="15" applyFont="1" applyAlignment="1">
      <alignment horizontal="left" vertical="top" wrapText="1"/>
    </xf>
    <xf numFmtId="0" fontId="16" fillId="0" borderId="1" xfId="18" applyFont="1" applyBorder="1" applyAlignment="1">
      <alignment horizontal="left" vertical="top" wrapText="1"/>
    </xf>
    <xf numFmtId="0" fontId="7" fillId="0" borderId="1" xfId="15" applyFont="1" applyBorder="1" applyAlignment="1">
      <alignment vertical="top" wrapText="1"/>
    </xf>
    <xf numFmtId="4" fontId="7" fillId="0" borderId="1" xfId="18" applyNumberFormat="1" applyFont="1" applyBorder="1" applyAlignment="1">
      <alignment horizontal="right" vertical="top" wrapText="1"/>
    </xf>
    <xf numFmtId="4" fontId="7" fillId="0" borderId="1" xfId="18" applyNumberFormat="1" applyFont="1" applyBorder="1" applyAlignment="1" applyProtection="1">
      <alignment horizontal="right" vertical="top" wrapText="1"/>
      <protection locked="0"/>
    </xf>
    <xf numFmtId="4" fontId="7" fillId="0" borderId="3" xfId="18" applyNumberFormat="1" applyFont="1" applyBorder="1" applyAlignment="1">
      <alignment horizontal="right" vertical="top" wrapText="1"/>
    </xf>
    <xf numFmtId="0" fontId="7" fillId="0" borderId="0" xfId="15" applyFont="1"/>
    <xf numFmtId="0" fontId="16" fillId="0" borderId="2" xfId="15" applyFont="1" applyBorder="1" applyAlignment="1">
      <alignment horizontal="center" vertical="top" wrapText="1"/>
    </xf>
    <xf numFmtId="0" fontId="16" fillId="0" borderId="1" xfId="15" applyFont="1" applyBorder="1" applyAlignment="1">
      <alignment horizontal="left" vertical="top" wrapText="1"/>
    </xf>
    <xf numFmtId="49" fontId="16" fillId="0" borderId="1" xfId="15" applyNumberFormat="1" applyFont="1" applyBorder="1" applyAlignment="1">
      <alignment horizontal="left" vertical="top" wrapText="1"/>
    </xf>
    <xf numFmtId="0" fontId="30" fillId="0" borderId="1" xfId="15" applyFont="1" applyBorder="1" applyAlignment="1">
      <alignment horizontal="left" vertical="top" wrapText="1"/>
    </xf>
    <xf numFmtId="0" fontId="31" fillId="0" borderId="2" xfId="15" applyFont="1" applyBorder="1" applyAlignment="1">
      <alignment horizontal="left" vertical="top" wrapText="1"/>
    </xf>
    <xf numFmtId="0" fontId="31" fillId="0" borderId="1" xfId="15" applyFont="1" applyBorder="1" applyAlignment="1">
      <alignment horizontal="left" vertical="top" wrapText="1"/>
    </xf>
    <xf numFmtId="2" fontId="16" fillId="0" borderId="0" xfId="14" applyNumberFormat="1" applyFont="1" applyAlignment="1">
      <alignment horizontal="left" vertical="top" wrapText="1"/>
    </xf>
    <xf numFmtId="0" fontId="32" fillId="4" borderId="2" xfId="15" applyFont="1" applyFill="1" applyBorder="1" applyAlignment="1">
      <alignment horizontal="left" vertical="top" wrapText="1"/>
    </xf>
    <xf numFmtId="4" fontId="33" fillId="4" borderId="1" xfId="15" applyNumberFormat="1" applyFont="1" applyFill="1" applyBorder="1" applyAlignment="1">
      <alignment horizontal="left" vertical="top" wrapText="1"/>
    </xf>
    <xf numFmtId="0" fontId="32" fillId="4" borderId="1" xfId="15" applyFont="1" applyFill="1" applyBorder="1" applyAlignment="1">
      <alignment horizontal="left" vertical="top" wrapText="1"/>
    </xf>
    <xf numFmtId="4" fontId="32" fillId="4" borderId="1" xfId="15" applyNumberFormat="1" applyFont="1" applyFill="1" applyBorder="1" applyAlignment="1">
      <alignment horizontal="left" vertical="top" wrapText="1"/>
    </xf>
    <xf numFmtId="4" fontId="34" fillId="4" borderId="3" xfId="15" applyNumberFormat="1" applyFont="1" applyFill="1" applyBorder="1" applyAlignment="1">
      <alignment horizontal="left" vertical="top" wrapText="1"/>
    </xf>
    <xf numFmtId="0" fontId="2" fillId="4" borderId="0" xfId="15" applyFill="1" applyAlignment="1">
      <alignment horizontal="left" vertical="top" wrapText="1"/>
    </xf>
    <xf numFmtId="0" fontId="32" fillId="0" borderId="2" xfId="15" applyFont="1" applyBorder="1" applyAlignment="1">
      <alignment horizontal="left" vertical="top" wrapText="1"/>
    </xf>
    <xf numFmtId="0" fontId="32" fillId="0" borderId="1" xfId="15" applyFont="1" applyBorder="1" applyAlignment="1">
      <alignment horizontal="left" vertical="top" wrapText="1"/>
    </xf>
    <xf numFmtId="4" fontId="32" fillId="0" borderId="1" xfId="15" applyNumberFormat="1" applyFont="1" applyBorder="1" applyAlignment="1">
      <alignment horizontal="left" vertical="top" wrapText="1"/>
    </xf>
    <xf numFmtId="4" fontId="34" fillId="0" borderId="3" xfId="15" applyNumberFormat="1" applyFont="1" applyBorder="1" applyAlignment="1">
      <alignment horizontal="left" vertical="top" wrapText="1"/>
    </xf>
    <xf numFmtId="0" fontId="2" fillId="0" borderId="0" xfId="15" applyAlignment="1">
      <alignment horizontal="left" vertical="top" wrapText="1"/>
    </xf>
    <xf numFmtId="0" fontId="32" fillId="0" borderId="2" xfId="19" applyFont="1" applyBorder="1" applyAlignment="1">
      <alignment horizontal="left" vertical="top" wrapText="1"/>
    </xf>
    <xf numFmtId="0" fontId="33" fillId="0" borderId="2" xfId="19" applyFont="1" applyBorder="1" applyAlignment="1">
      <alignment horizontal="left" vertical="top" wrapText="1"/>
    </xf>
    <xf numFmtId="16" fontId="32" fillId="0" borderId="2" xfId="19" applyNumberFormat="1" applyFont="1" applyBorder="1" applyAlignment="1">
      <alignment horizontal="left" vertical="top" wrapText="1"/>
    </xf>
    <xf numFmtId="4" fontId="32" fillId="0" borderId="3" xfId="15" applyNumberFormat="1" applyFont="1" applyBorder="1" applyAlignment="1">
      <alignment horizontal="left" vertical="top" wrapText="1"/>
    </xf>
    <xf numFmtId="0" fontId="2" fillId="0" borderId="2" xfId="15" applyBorder="1" applyAlignment="1">
      <alignment horizontal="left" vertical="top" wrapText="1"/>
    </xf>
    <xf numFmtId="0" fontId="2" fillId="0" borderId="1" xfId="15" applyBorder="1" applyAlignment="1">
      <alignment horizontal="left" vertical="top" wrapText="1"/>
    </xf>
    <xf numFmtId="0" fontId="2" fillId="0" borderId="3" xfId="15" applyBorder="1" applyAlignment="1">
      <alignment horizontal="left" vertical="top" wrapText="1"/>
    </xf>
    <xf numFmtId="0" fontId="7" fillId="0" borderId="1" xfId="20" applyFont="1" applyBorder="1" applyAlignment="1">
      <alignment horizontal="left" vertical="top" wrapText="1"/>
    </xf>
    <xf numFmtId="0" fontId="36" fillId="0" borderId="2" xfId="14" applyFont="1" applyBorder="1" applyAlignment="1">
      <alignment horizontal="left" vertical="top" wrapText="1"/>
    </xf>
    <xf numFmtId="2" fontId="36" fillId="0" borderId="1" xfId="14" applyNumberFormat="1" applyFont="1" applyBorder="1" applyAlignment="1">
      <alignment horizontal="left" vertical="top" wrapText="1"/>
    </xf>
    <xf numFmtId="4" fontId="36" fillId="0" borderId="1" xfId="14" applyNumberFormat="1" applyFont="1" applyBorder="1" applyAlignment="1">
      <alignment horizontal="left" vertical="top" wrapText="1"/>
    </xf>
    <xf numFmtId="4" fontId="36" fillId="0" borderId="3" xfId="14" applyNumberFormat="1" applyFont="1" applyBorder="1" applyAlignment="1">
      <alignment horizontal="left" vertical="top" wrapText="1"/>
    </xf>
    <xf numFmtId="0" fontId="18" fillId="0" borderId="2" xfId="14" applyFont="1" applyBorder="1" applyAlignment="1">
      <alignment horizontal="left" vertical="top" wrapText="1"/>
    </xf>
    <xf numFmtId="2" fontId="18" fillId="0" borderId="1" xfId="14" applyNumberFormat="1" applyFont="1" applyBorder="1" applyAlignment="1">
      <alignment horizontal="left" vertical="top" wrapText="1"/>
    </xf>
    <xf numFmtId="4" fontId="18" fillId="0" borderId="1" xfId="14" applyNumberFormat="1" applyFont="1" applyBorder="1" applyAlignment="1">
      <alignment horizontal="left" vertical="top" wrapText="1"/>
    </xf>
    <xf numFmtId="4" fontId="18" fillId="0" borderId="3" xfId="14" applyNumberFormat="1" applyFont="1" applyBorder="1" applyAlignment="1">
      <alignment horizontal="left" vertical="top" wrapText="1"/>
    </xf>
    <xf numFmtId="0" fontId="7" fillId="0" borderId="1" xfId="6" applyFont="1" applyBorder="1" applyAlignment="1">
      <alignment horizontal="justify" vertical="top" wrapText="1"/>
    </xf>
    <xf numFmtId="0" fontId="37" fillId="0" borderId="2" xfId="11" applyFont="1" applyBorder="1" applyAlignment="1" applyProtection="1">
      <alignment horizontal="right" vertical="top"/>
      <protection hidden="1"/>
    </xf>
    <xf numFmtId="49" fontId="37" fillId="0" borderId="1" xfId="11" applyNumberFormat="1" applyFont="1" applyBorder="1" applyAlignment="1" applyProtection="1">
      <alignment horizontal="justify" vertical="top" wrapText="1"/>
      <protection hidden="1"/>
    </xf>
    <xf numFmtId="0" fontId="37" fillId="0" borderId="1" xfId="11" applyFont="1" applyBorder="1" applyAlignment="1" applyProtection="1">
      <alignment horizontal="center" vertical="center"/>
      <protection hidden="1"/>
    </xf>
    <xf numFmtId="0" fontId="37" fillId="0" borderId="1" xfId="11" applyFont="1" applyBorder="1" applyAlignment="1" applyProtection="1">
      <alignment horizontal="center"/>
      <protection hidden="1"/>
    </xf>
    <xf numFmtId="4" fontId="37" fillId="0" borderId="1" xfId="11" applyNumberFormat="1" applyFont="1" applyBorder="1" applyAlignment="1" applyProtection="1">
      <alignment horizontal="right"/>
      <protection locked="0"/>
    </xf>
    <xf numFmtId="4" fontId="37" fillId="0" borderId="3" xfId="11" applyNumberFormat="1" applyFont="1" applyBorder="1" applyAlignment="1" applyProtection="1">
      <alignment horizontal="right"/>
      <protection locked="0"/>
    </xf>
    <xf numFmtId="0" fontId="2" fillId="0" borderId="0" xfId="11"/>
    <xf numFmtId="0" fontId="38" fillId="0" borderId="2" xfId="11" applyFont="1" applyBorder="1" applyAlignment="1">
      <alignment horizontal="left"/>
    </xf>
    <xf numFmtId="0" fontId="38" fillId="0" borderId="1" xfId="11" applyFont="1" applyBorder="1" applyProtection="1">
      <protection locked="0"/>
    </xf>
    <xf numFmtId="0" fontId="38" fillId="0" borderId="1" xfId="11" applyFont="1" applyBorder="1" applyAlignment="1">
      <alignment horizontal="center" vertical="center"/>
    </xf>
    <xf numFmtId="0" fontId="38" fillId="0" borderId="1" xfId="11" applyFont="1" applyBorder="1" applyAlignment="1">
      <alignment horizontal="center"/>
    </xf>
    <xf numFmtId="0" fontId="37" fillId="0" borderId="2" xfId="11" applyFont="1" applyBorder="1" applyAlignment="1">
      <alignment horizontal="right"/>
    </xf>
    <xf numFmtId="0" fontId="37" fillId="0" borderId="1" xfId="11" applyFont="1" applyBorder="1"/>
    <xf numFmtId="0" fontId="37" fillId="0" borderId="1" xfId="11" applyFont="1" applyBorder="1" applyAlignment="1">
      <alignment horizontal="center" vertical="center"/>
    </xf>
    <xf numFmtId="0" fontId="37" fillId="0" borderId="1" xfId="11" applyFont="1" applyBorder="1" applyAlignment="1">
      <alignment horizontal="center"/>
    </xf>
    <xf numFmtId="0" fontId="39" fillId="0" borderId="2" xfId="11" applyFont="1" applyBorder="1" applyAlignment="1">
      <alignment horizontal="right"/>
    </xf>
    <xf numFmtId="0" fontId="32" fillId="0" borderId="0" xfId="11" applyFont="1"/>
    <xf numFmtId="0" fontId="39" fillId="0" borderId="2" xfId="11" applyFont="1" applyBorder="1" applyAlignment="1">
      <alignment horizontal="center" vertical="center"/>
    </xf>
    <xf numFmtId="4" fontId="39" fillId="0" borderId="3" xfId="11" applyNumberFormat="1" applyFont="1" applyBorder="1" applyAlignment="1" applyProtection="1">
      <alignment horizontal="justify" vertical="top"/>
      <protection locked="0"/>
    </xf>
    <xf numFmtId="0" fontId="39" fillId="0" borderId="1" xfId="11" applyFont="1" applyBorder="1" applyAlignment="1">
      <alignment horizontal="justify" vertical="top"/>
    </xf>
    <xf numFmtId="0" fontId="39" fillId="0" borderId="1" xfId="11" applyFont="1" applyBorder="1" applyAlignment="1" applyProtection="1">
      <alignment horizontal="justify" vertical="top"/>
      <protection locked="0"/>
    </xf>
    <xf numFmtId="4" fontId="39" fillId="0" borderId="1" xfId="11" applyNumberFormat="1" applyFont="1" applyBorder="1" applyAlignment="1" applyProtection="1">
      <alignment horizontal="justify" vertical="top"/>
      <protection locked="0"/>
    </xf>
    <xf numFmtId="0" fontId="40" fillId="0" borderId="2" xfId="14" applyFont="1" applyBorder="1" applyAlignment="1">
      <alignment horizontal="left" vertical="top" wrapText="1"/>
    </xf>
    <xf numFmtId="0" fontId="40" fillId="0" borderId="1" xfId="14" applyFont="1" applyBorder="1" applyAlignment="1">
      <alignment horizontal="left" vertical="top" wrapText="1"/>
    </xf>
    <xf numFmtId="2" fontId="40" fillId="0" borderId="1" xfId="14" applyNumberFormat="1" applyFont="1" applyBorder="1" applyAlignment="1">
      <alignment horizontal="left" vertical="top" wrapText="1"/>
    </xf>
    <xf numFmtId="4" fontId="40" fillId="0" borderId="1" xfId="14" applyNumberFormat="1" applyFont="1" applyBorder="1" applyAlignment="1">
      <alignment horizontal="left" vertical="top" wrapText="1"/>
    </xf>
    <xf numFmtId="4" fontId="40" fillId="0" borderId="3" xfId="14" applyNumberFormat="1" applyFont="1" applyBorder="1" applyAlignment="1">
      <alignment horizontal="left" vertical="top" wrapText="1"/>
    </xf>
    <xf numFmtId="0" fontId="40" fillId="0" borderId="0" xfId="14" applyFont="1" applyAlignment="1">
      <alignment horizontal="left" vertical="top" wrapText="1"/>
    </xf>
    <xf numFmtId="2" fontId="16" fillId="0" borderId="2" xfId="14" applyNumberFormat="1" applyFont="1" applyBorder="1" applyAlignment="1">
      <alignment horizontal="left" vertical="top" wrapText="1"/>
    </xf>
    <xf numFmtId="0" fontId="16" fillId="0" borderId="1" xfId="14" quotePrefix="1" applyFont="1" applyBorder="1" applyAlignment="1">
      <alignment horizontal="left" vertical="top" wrapText="1"/>
    </xf>
    <xf numFmtId="0" fontId="36" fillId="0" borderId="1" xfId="14" applyFont="1" applyBorder="1" applyAlignment="1">
      <alignment horizontal="left" vertical="top" wrapText="1"/>
    </xf>
    <xf numFmtId="0" fontId="36" fillId="0" borderId="0" xfId="14" applyFont="1" applyAlignment="1">
      <alignment horizontal="left" vertical="top" wrapText="1"/>
    </xf>
    <xf numFmtId="0" fontId="7" fillId="0" borderId="1" xfId="14" applyFont="1" applyBorder="1" applyAlignment="1">
      <alignment horizontal="left" vertical="top" wrapText="1"/>
    </xf>
    <xf numFmtId="2" fontId="25" fillId="0" borderId="2" xfId="15" applyNumberFormat="1" applyFont="1" applyBorder="1" applyAlignment="1">
      <alignment horizontal="left" vertical="top" wrapText="1"/>
    </xf>
    <xf numFmtId="2" fontId="21" fillId="0" borderId="1" xfId="15" applyNumberFormat="1" applyFont="1" applyBorder="1" applyAlignment="1">
      <alignment horizontal="left" vertical="top" wrapText="1"/>
    </xf>
    <xf numFmtId="165" fontId="25" fillId="0" borderId="1" xfId="21" applyNumberFormat="1" applyFont="1" applyBorder="1" applyAlignment="1">
      <alignment horizontal="left" vertical="top" wrapText="1"/>
    </xf>
    <xf numFmtId="4" fontId="25" fillId="0" borderId="1" xfId="21" applyNumberFormat="1" applyFont="1" applyBorder="1" applyAlignment="1">
      <alignment horizontal="left" vertical="top" wrapText="1"/>
    </xf>
    <xf numFmtId="4" fontId="25" fillId="0" borderId="1" xfId="15" applyNumberFormat="1" applyFont="1" applyBorder="1" applyAlignment="1" applyProtection="1">
      <alignment horizontal="left" vertical="top" wrapText="1"/>
      <protection locked="0"/>
    </xf>
    <xf numFmtId="4" fontId="6" fillId="0" borderId="3" xfId="15" applyNumberFormat="1" applyFont="1" applyBorder="1" applyAlignment="1">
      <alignment horizontal="left" vertical="top" wrapText="1"/>
    </xf>
    <xf numFmtId="0" fontId="25" fillId="0" borderId="0" xfId="15" applyFont="1" applyAlignment="1">
      <alignment wrapText="1"/>
    </xf>
    <xf numFmtId="4" fontId="25" fillId="0" borderId="0" xfId="15" applyNumberFormat="1" applyFont="1" applyAlignment="1" applyProtection="1">
      <alignment horizontal="right" vertical="top" wrapText="1"/>
      <protection locked="0"/>
    </xf>
    <xf numFmtId="2" fontId="21" fillId="0" borderId="2" xfId="15" applyNumberFormat="1" applyFont="1" applyBorder="1" applyAlignment="1">
      <alignment horizontal="left" vertical="top" wrapText="1"/>
    </xf>
    <xf numFmtId="0" fontId="0" fillId="0" borderId="1" xfId="0" applyBorder="1"/>
    <xf numFmtId="0" fontId="89" fillId="0" borderId="1" xfId="6" applyFont="1" applyBorder="1" applyAlignment="1">
      <alignment horizontal="center" vertical="center"/>
    </xf>
    <xf numFmtId="0" fontId="89" fillId="0" borderId="1" xfId="6" applyFont="1" applyBorder="1" applyAlignment="1">
      <alignment horizontal="justify" vertical="center"/>
    </xf>
    <xf numFmtId="4" fontId="89" fillId="0" borderId="1" xfId="6" applyNumberFormat="1" applyFont="1" applyBorder="1" applyAlignment="1">
      <alignment horizontal="center" vertical="center"/>
    </xf>
    <xf numFmtId="4" fontId="89" fillId="0" borderId="1" xfId="6" applyNumberFormat="1" applyFont="1" applyBorder="1" applyAlignment="1" applyProtection="1">
      <alignment horizontal="center" vertical="center" wrapText="1"/>
      <protection locked="0"/>
    </xf>
    <xf numFmtId="0" fontId="48" fillId="0" borderId="1" xfId="6" applyFont="1" applyBorder="1" applyAlignment="1">
      <alignment horizontal="left" vertical="top" wrapText="1"/>
    </xf>
    <xf numFmtId="0" fontId="48" fillId="0" borderId="1" xfId="6" applyFont="1" applyBorder="1" applyAlignment="1">
      <alignment horizontal="justify" vertical="top" wrapText="1"/>
    </xf>
    <xf numFmtId="0" fontId="48" fillId="0" borderId="1" xfId="6" applyFont="1" applyBorder="1" applyAlignment="1">
      <alignment horizontal="center" vertical="center" wrapText="1"/>
    </xf>
    <xf numFmtId="4" fontId="48" fillId="0" borderId="1" xfId="6" applyNumberFormat="1" applyFont="1" applyBorder="1" applyAlignment="1">
      <alignment vertical="top" wrapText="1"/>
    </xf>
    <xf numFmtId="4" fontId="48" fillId="0" borderId="1" xfId="6" applyNumberFormat="1" applyFont="1" applyBorder="1" applyAlignment="1" applyProtection="1">
      <alignment vertical="top" wrapText="1"/>
      <protection locked="0"/>
    </xf>
    <xf numFmtId="4" fontId="48" fillId="0" borderId="1" xfId="6" applyNumberFormat="1" applyFont="1" applyBorder="1" applyAlignment="1">
      <alignment horizontal="right" vertical="top" wrapText="1"/>
    </xf>
    <xf numFmtId="0" fontId="48" fillId="0" borderId="1" xfId="6" applyFont="1" applyBorder="1"/>
    <xf numFmtId="0" fontId="51" fillId="5" borderId="1" xfId="6" applyFont="1" applyFill="1" applyBorder="1" applyAlignment="1">
      <alignment horizontal="left" vertical="top" wrapText="1"/>
    </xf>
    <xf numFmtId="0" fontId="51" fillId="5" borderId="1" xfId="6" applyFont="1" applyFill="1" applyBorder="1" applyAlignment="1">
      <alignment horizontal="justify" vertical="top" wrapText="1"/>
    </xf>
    <xf numFmtId="0" fontId="51" fillId="5" borderId="1" xfId="6" applyFont="1" applyFill="1" applyBorder="1" applyAlignment="1">
      <alignment horizontal="center" vertical="center" wrapText="1"/>
    </xf>
    <xf numFmtId="4" fontId="51" fillId="5" borderId="1" xfId="6" applyNumberFormat="1" applyFont="1" applyFill="1" applyBorder="1" applyAlignment="1">
      <alignment vertical="top" wrapText="1"/>
    </xf>
    <xf numFmtId="4" fontId="51" fillId="5" borderId="1" xfId="6" applyNumberFormat="1" applyFont="1" applyFill="1" applyBorder="1" applyAlignment="1">
      <alignment horizontal="right" vertical="top" wrapText="1"/>
    </xf>
    <xf numFmtId="0" fontId="48" fillId="0" borderId="1" xfId="6" applyFont="1" applyBorder="1" applyAlignment="1">
      <alignment vertical="top" wrapText="1"/>
    </xf>
    <xf numFmtId="0" fontId="48" fillId="0" borderId="1" xfId="6" applyFont="1" applyBorder="1" applyAlignment="1">
      <alignment horizontal="right" vertical="center" wrapText="1"/>
    </xf>
    <xf numFmtId="4" fontId="48" fillId="0" borderId="1" xfId="6" applyNumberFormat="1" applyFont="1" applyBorder="1" applyAlignment="1">
      <alignment horizontal="right" vertical="center" wrapText="1"/>
    </xf>
    <xf numFmtId="4" fontId="48" fillId="0" borderId="1" xfId="6" applyNumberFormat="1" applyFont="1" applyBorder="1" applyAlignment="1" applyProtection="1">
      <alignment vertical="center" wrapText="1"/>
      <protection locked="0"/>
    </xf>
    <xf numFmtId="0" fontId="48" fillId="0" borderId="1" xfId="6" applyFont="1" applyBorder="1" applyAlignment="1">
      <alignment vertical="center"/>
    </xf>
    <xf numFmtId="0" fontId="90" fillId="0" borderId="1" xfId="6" applyFont="1" applyBorder="1" applyAlignment="1">
      <alignment vertical="top" wrapText="1"/>
    </xf>
    <xf numFmtId="4" fontId="48" fillId="0" borderId="1" xfId="16" applyNumberFormat="1" applyFont="1" applyBorder="1" applyAlignment="1">
      <alignment horizontal="right" vertical="center" wrapText="1"/>
    </xf>
    <xf numFmtId="4" fontId="48" fillId="0" borderId="1" xfId="6" applyNumberFormat="1" applyFont="1" applyBorder="1" applyAlignment="1">
      <alignment vertical="center" wrapText="1"/>
    </xf>
    <xf numFmtId="0" fontId="48" fillId="0" borderId="1" xfId="6" applyFont="1" applyBorder="1" applyAlignment="1">
      <alignment vertical="center" wrapText="1"/>
    </xf>
    <xf numFmtId="2" fontId="91" fillId="0" borderId="1" xfId="4" applyNumberFormat="1" applyFont="1" applyBorder="1" applyAlignment="1">
      <alignment horizontal="justify" vertical="top" wrapText="1"/>
    </xf>
    <xf numFmtId="0" fontId="48" fillId="0" borderId="1" xfId="4" applyFont="1" applyBorder="1" applyAlignment="1">
      <alignment horizontal="center" vertical="center" wrapText="1"/>
    </xf>
    <xf numFmtId="4" fontId="48" fillId="0" borderId="1" xfId="4" applyNumberFormat="1" applyFont="1" applyBorder="1" applyAlignment="1">
      <alignment vertical="center" wrapText="1"/>
    </xf>
    <xf numFmtId="0" fontId="93" fillId="0" borderId="1" xfId="5" applyFont="1" applyBorder="1" applyAlignment="1">
      <alignment horizontal="justify" vertical="top" wrapText="1"/>
    </xf>
    <xf numFmtId="2" fontId="48" fillId="0" borderId="1" xfId="4" applyNumberFormat="1" applyFont="1" applyBorder="1" applyAlignment="1">
      <alignment horizontal="justify" vertical="center" wrapText="1"/>
    </xf>
    <xf numFmtId="2" fontId="94" fillId="0" borderId="1" xfId="4" applyNumberFormat="1" applyFont="1" applyBorder="1" applyAlignment="1">
      <alignment horizontal="justify" vertical="center" wrapText="1"/>
    </xf>
    <xf numFmtId="0" fontId="94" fillId="0" borderId="1" xfId="4" applyFont="1" applyBorder="1" applyAlignment="1">
      <alignment horizontal="center" vertical="center" wrapText="1"/>
    </xf>
    <xf numFmtId="4" fontId="94" fillId="0" borderId="1" xfId="4" applyNumberFormat="1" applyFont="1" applyBorder="1" applyAlignment="1">
      <alignment vertical="center" wrapText="1"/>
    </xf>
    <xf numFmtId="4" fontId="94" fillId="0" borderId="1" xfId="6" applyNumberFormat="1" applyFont="1" applyBorder="1" applyAlignment="1" applyProtection="1">
      <alignment vertical="center" wrapText="1"/>
      <protection locked="0"/>
    </xf>
    <xf numFmtId="4" fontId="94" fillId="0" borderId="1" xfId="16" applyNumberFormat="1" applyFont="1" applyBorder="1" applyAlignment="1">
      <alignment horizontal="right" vertical="center" wrapText="1"/>
    </xf>
    <xf numFmtId="0" fontId="94" fillId="0" borderId="1" xfId="6" applyFont="1" applyBorder="1" applyAlignment="1">
      <alignment vertical="center"/>
    </xf>
    <xf numFmtId="4" fontId="92" fillId="0" borderId="1" xfId="6" applyNumberFormat="1" applyFont="1" applyBorder="1" applyAlignment="1" applyProtection="1">
      <alignment vertical="center" wrapText="1"/>
      <protection locked="0"/>
    </xf>
    <xf numFmtId="2" fontId="48" fillId="0" borderId="1" xfId="4" applyNumberFormat="1" applyFont="1" applyBorder="1" applyAlignment="1">
      <alignment horizontal="justify" vertical="top" wrapText="1"/>
    </xf>
    <xf numFmtId="4" fontId="92" fillId="0" borderId="1" xfId="4" applyNumberFormat="1" applyFont="1" applyBorder="1" applyAlignment="1">
      <alignment vertical="center" wrapText="1"/>
    </xf>
    <xf numFmtId="0" fontId="48" fillId="0" borderId="1" xfId="6" applyFont="1" applyBorder="1" applyAlignment="1">
      <alignment horizontal="left" vertical="center" wrapText="1"/>
    </xf>
    <xf numFmtId="0" fontId="48" fillId="0" borderId="1" xfId="6" applyFont="1" applyBorder="1" applyAlignment="1">
      <alignment horizontal="justify" vertical="center" wrapText="1"/>
    </xf>
    <xf numFmtId="4" fontId="92" fillId="0" borderId="1" xfId="6" applyNumberFormat="1" applyFont="1" applyBorder="1" applyAlignment="1">
      <alignment vertical="center" wrapText="1"/>
    </xf>
    <xf numFmtId="0" fontId="50" fillId="2" borderId="1" xfId="6" applyFont="1" applyFill="1" applyBorder="1" applyAlignment="1">
      <alignment horizontal="justify" vertical="top" wrapText="1"/>
    </xf>
    <xf numFmtId="0" fontId="50" fillId="2" borderId="1" xfId="6" applyFont="1" applyFill="1" applyBorder="1" applyAlignment="1">
      <alignment horizontal="center" vertical="center" wrapText="1"/>
    </xf>
    <xf numFmtId="4" fontId="49" fillId="2" borderId="1" xfId="6" applyNumberFormat="1" applyFont="1" applyFill="1" applyBorder="1" applyAlignment="1">
      <alignment vertical="center" wrapText="1"/>
    </xf>
    <xf numFmtId="4" fontId="49" fillId="2" borderId="1" xfId="6" applyNumberFormat="1" applyFont="1" applyFill="1" applyBorder="1" applyAlignment="1" applyProtection="1">
      <alignment vertical="center" wrapText="1"/>
      <protection locked="0"/>
    </xf>
    <xf numFmtId="4" fontId="50" fillId="2" borderId="1" xfId="16" applyNumberFormat="1" applyFont="1" applyFill="1" applyBorder="1" applyAlignment="1">
      <alignment horizontal="right" vertical="center"/>
    </xf>
    <xf numFmtId="0" fontId="48" fillId="2" borderId="1" xfId="6" applyFont="1" applyFill="1" applyBorder="1" applyAlignment="1">
      <alignment vertical="center"/>
    </xf>
    <xf numFmtId="0" fontId="49" fillId="0" borderId="1" xfId="6" applyFont="1" applyBorder="1" applyAlignment="1">
      <alignment vertical="top" wrapText="1"/>
    </xf>
    <xf numFmtId="0" fontId="50" fillId="0" borderId="1" xfId="6" applyFont="1" applyBorder="1" applyAlignment="1">
      <alignment horizontal="justify" vertical="top" wrapText="1"/>
    </xf>
    <xf numFmtId="0" fontId="50" fillId="0" borderId="1" xfId="6" applyFont="1" applyBorder="1" applyAlignment="1">
      <alignment horizontal="center" vertical="center" wrapText="1"/>
    </xf>
    <xf numFmtId="4" fontId="49" fillId="0" borderId="1" xfId="6" applyNumberFormat="1" applyFont="1" applyBorder="1" applyAlignment="1">
      <alignment vertical="center" wrapText="1"/>
    </xf>
    <xf numFmtId="4" fontId="49" fillId="0" borderId="1" xfId="6" applyNumberFormat="1" applyFont="1" applyBorder="1" applyAlignment="1" applyProtection="1">
      <alignment vertical="center" wrapText="1"/>
      <protection locked="0"/>
    </xf>
    <xf numFmtId="4" fontId="50" fillId="0" borderId="1" xfId="16" applyNumberFormat="1" applyFont="1" applyBorder="1" applyAlignment="1">
      <alignment horizontal="right" vertical="center"/>
    </xf>
    <xf numFmtId="0" fontId="51" fillId="5" borderId="1" xfId="6" applyFont="1" applyFill="1" applyBorder="1" applyAlignment="1">
      <alignment horizontal="left" vertical="center" wrapText="1"/>
    </xf>
    <xf numFmtId="4" fontId="51" fillId="5" borderId="1" xfId="6" applyNumberFormat="1" applyFont="1" applyFill="1" applyBorder="1" applyAlignment="1">
      <alignment vertical="center" wrapText="1"/>
    </xf>
    <xf numFmtId="4" fontId="51" fillId="5" borderId="1" xfId="6" applyNumberFormat="1" applyFont="1" applyFill="1" applyBorder="1" applyAlignment="1">
      <alignment horizontal="right" vertical="center" wrapText="1"/>
    </xf>
    <xf numFmtId="0" fontId="90" fillId="0" borderId="1" xfId="6" applyFont="1" applyBorder="1" applyAlignment="1">
      <alignment horizontal="justify" vertical="top" wrapText="1"/>
    </xf>
    <xf numFmtId="0" fontId="93" fillId="0" borderId="1" xfId="5" applyFont="1" applyBorder="1" applyAlignment="1">
      <alignment horizontal="left" vertical="top" wrapText="1"/>
    </xf>
    <xf numFmtId="4" fontId="48" fillId="0" borderId="1" xfId="6" applyNumberFormat="1" applyFont="1" applyBorder="1" applyAlignment="1" applyProtection="1">
      <alignment horizontal="right" vertical="center" wrapText="1"/>
      <protection locked="0"/>
    </xf>
    <xf numFmtId="0" fontId="95" fillId="0" borderId="1" xfId="6" applyFont="1" applyBorder="1" applyAlignment="1">
      <alignment horizontal="justify" vertical="top" wrapText="1"/>
    </xf>
    <xf numFmtId="0" fontId="94" fillId="0" borderId="1" xfId="6" applyFont="1" applyBorder="1" applyAlignment="1">
      <alignment horizontal="left" vertical="center" wrapText="1"/>
    </xf>
    <xf numFmtId="4" fontId="94" fillId="0" borderId="1" xfId="6" applyNumberFormat="1" applyFont="1" applyBorder="1" applyAlignment="1">
      <alignment vertical="center" wrapText="1"/>
    </xf>
    <xf numFmtId="4" fontId="94" fillId="0" borderId="1" xfId="16" applyNumberFormat="1" applyFont="1" applyBorder="1" applyAlignment="1">
      <alignment horizontal="right" vertical="center"/>
    </xf>
    <xf numFmtId="0" fontId="94" fillId="0" borderId="1" xfId="6" applyFont="1" applyBorder="1" applyAlignment="1">
      <alignment horizontal="left" vertical="top" wrapText="1"/>
    </xf>
    <xf numFmtId="0" fontId="94" fillId="0" borderId="1" xfId="6" applyFont="1" applyBorder="1" applyAlignment="1">
      <alignment horizontal="justify" vertical="top" wrapText="1"/>
    </xf>
    <xf numFmtId="0" fontId="96" fillId="0" borderId="1" xfId="6" applyFont="1" applyBorder="1" applyAlignment="1">
      <alignment horizontal="left" vertical="top" wrapText="1"/>
    </xf>
    <xf numFmtId="0" fontId="92" fillId="0" borderId="1" xfId="6" applyFont="1" applyBorder="1" applyAlignment="1">
      <alignment horizontal="left" vertical="center" wrapText="1"/>
    </xf>
    <xf numFmtId="2" fontId="91" fillId="0" borderId="1" xfId="4" quotePrefix="1" applyNumberFormat="1" applyFont="1" applyBorder="1" applyAlignment="1">
      <alignment horizontal="justify" vertical="top" wrapText="1"/>
    </xf>
    <xf numFmtId="0" fontId="48" fillId="0" borderId="1" xfId="4" applyFont="1" applyBorder="1" applyAlignment="1">
      <alignment horizontal="center" vertical="center"/>
    </xf>
    <xf numFmtId="4" fontId="48" fillId="0" borderId="1" xfId="4" applyNumberFormat="1" applyFont="1" applyBorder="1" applyAlignment="1">
      <alignment vertical="center"/>
    </xf>
    <xf numFmtId="2" fontId="93" fillId="0" borderId="1" xfId="4" quotePrefix="1" applyNumberFormat="1" applyFont="1" applyBorder="1" applyAlignment="1">
      <alignment horizontal="justify" vertical="top" wrapText="1"/>
    </xf>
    <xf numFmtId="2" fontId="48" fillId="0" borderId="1" xfId="4" quotePrefix="1" applyNumberFormat="1" applyFont="1" applyBorder="1" applyAlignment="1">
      <alignment horizontal="justify" vertical="top" wrapText="1"/>
    </xf>
    <xf numFmtId="2" fontId="99" fillId="0" borderId="1" xfId="4" quotePrefix="1" applyNumberFormat="1" applyFont="1" applyBorder="1" applyAlignment="1">
      <alignment horizontal="justify" vertical="top" wrapText="1"/>
    </xf>
    <xf numFmtId="0" fontId="94" fillId="0" borderId="1" xfId="6" applyFont="1" applyBorder="1" applyAlignment="1">
      <alignment vertical="top" wrapText="1"/>
    </xf>
    <xf numFmtId="4" fontId="95" fillId="0" borderId="1" xfId="16" applyNumberFormat="1" applyFont="1" applyBorder="1" applyAlignment="1">
      <alignment horizontal="right" vertical="center"/>
    </xf>
    <xf numFmtId="0" fontId="51" fillId="2" borderId="1" xfId="6" applyFont="1" applyFill="1" applyBorder="1" applyAlignment="1">
      <alignment horizontal="left" vertical="top" wrapText="1"/>
    </xf>
    <xf numFmtId="0" fontId="51" fillId="2" borderId="1" xfId="6" applyFont="1" applyFill="1" applyBorder="1" applyAlignment="1">
      <alignment horizontal="justify" vertical="top" wrapText="1"/>
    </xf>
    <xf numFmtId="0" fontId="51" fillId="2" borderId="1" xfId="6" applyFont="1" applyFill="1" applyBorder="1" applyAlignment="1">
      <alignment horizontal="center" vertical="center" wrapText="1"/>
    </xf>
    <xf numFmtId="4" fontId="51" fillId="2" borderId="1" xfId="6" applyNumberFormat="1" applyFont="1" applyFill="1" applyBorder="1" applyAlignment="1">
      <alignment vertical="top" wrapText="1"/>
    </xf>
    <xf numFmtId="4" fontId="51" fillId="2" borderId="1" xfId="6" applyNumberFormat="1" applyFont="1" applyFill="1" applyBorder="1" applyAlignment="1">
      <alignment horizontal="right" vertical="top" wrapText="1"/>
    </xf>
    <xf numFmtId="0" fontId="51" fillId="0" borderId="1" xfId="6" applyFont="1" applyBorder="1" applyAlignment="1">
      <alignment horizontal="left" vertical="top" wrapText="1"/>
    </xf>
    <xf numFmtId="0" fontId="51" fillId="0" borderId="1" xfId="6" applyFont="1" applyBorder="1" applyAlignment="1">
      <alignment horizontal="justify" vertical="top" wrapText="1"/>
    </xf>
    <xf numFmtId="0" fontId="51" fillId="0" borderId="1" xfId="6" applyFont="1" applyBorder="1" applyAlignment="1">
      <alignment horizontal="center" vertical="center" wrapText="1"/>
    </xf>
    <xf numFmtId="4" fontId="51" fillId="0" borderId="1" xfId="6" applyNumberFormat="1" applyFont="1" applyBorder="1" applyAlignment="1">
      <alignment vertical="top" wrapText="1"/>
    </xf>
    <xf numFmtId="4" fontId="51" fillId="0" borderId="1" xfId="6" applyNumberFormat="1" applyFont="1" applyBorder="1" applyAlignment="1">
      <alignment horizontal="right" vertical="top" wrapText="1"/>
    </xf>
    <xf numFmtId="4" fontId="48" fillId="0" borderId="1" xfId="4" applyNumberFormat="1" applyFont="1" applyBorder="1" applyAlignment="1">
      <alignment wrapText="1"/>
    </xf>
    <xf numFmtId="4" fontId="48" fillId="0" borderId="1" xfId="6" applyNumberFormat="1" applyFont="1" applyBorder="1" applyAlignment="1" applyProtection="1">
      <alignment wrapText="1"/>
      <protection locked="0"/>
    </xf>
    <xf numFmtId="4" fontId="48" fillId="0" borderId="1" xfId="16" applyNumberFormat="1" applyFont="1" applyBorder="1" applyAlignment="1">
      <alignment horizontal="right" wrapText="1"/>
    </xf>
    <xf numFmtId="0" fontId="51" fillId="0" borderId="1" xfId="6" applyFont="1" applyBorder="1" applyAlignment="1">
      <alignment horizontal="left" vertical="center" wrapText="1"/>
    </xf>
    <xf numFmtId="4" fontId="51" fillId="0" borderId="1" xfId="6" applyNumberFormat="1" applyFont="1" applyBorder="1" applyAlignment="1">
      <alignment vertical="center" wrapText="1"/>
    </xf>
    <xf numFmtId="4" fontId="51" fillId="0" borderId="1" xfId="6" applyNumberFormat="1" applyFont="1" applyBorder="1" applyAlignment="1">
      <alignment horizontal="right" vertical="center" wrapText="1"/>
    </xf>
    <xf numFmtId="0" fontId="48" fillId="0" borderId="1" xfId="5" applyFont="1" applyBorder="1" applyAlignment="1">
      <alignment horizontal="justify" vertical="top" wrapText="1"/>
    </xf>
    <xf numFmtId="0" fontId="48" fillId="0" borderId="1" xfId="5" applyFont="1" applyBorder="1" applyAlignment="1">
      <alignment horizontal="left" vertical="top" wrapText="1"/>
    </xf>
    <xf numFmtId="4" fontId="100" fillId="0" borderId="1" xfId="6" applyNumberFormat="1" applyFont="1" applyBorder="1" applyAlignment="1" applyProtection="1">
      <alignment vertical="center" wrapText="1"/>
      <protection locked="0"/>
    </xf>
    <xf numFmtId="4" fontId="100" fillId="0" borderId="1" xfId="16" applyNumberFormat="1" applyFont="1" applyBorder="1" applyAlignment="1">
      <alignment horizontal="right" vertical="center" wrapText="1"/>
    </xf>
    <xf numFmtId="0" fontId="100" fillId="0" borderId="1" xfId="6" applyFont="1" applyBorder="1" applyAlignment="1">
      <alignment vertical="center"/>
    </xf>
    <xf numFmtId="0" fontId="100" fillId="0" borderId="1" xfId="6" applyFont="1" applyBorder="1" applyAlignment="1">
      <alignment vertical="top" wrapText="1"/>
    </xf>
    <xf numFmtId="0" fontId="100" fillId="0" borderId="1" xfId="6" applyFont="1" applyBorder="1" applyAlignment="1">
      <alignment horizontal="left" vertical="top" wrapText="1"/>
    </xf>
    <xf numFmtId="0" fontId="100" fillId="0" borderId="1" xfId="6" applyFont="1" applyBorder="1" applyAlignment="1">
      <alignment horizontal="justify" vertical="top" wrapText="1"/>
    </xf>
    <xf numFmtId="0" fontId="48" fillId="0" borderId="1" xfId="6" applyFont="1" applyBorder="1" applyAlignment="1">
      <alignment vertical="top"/>
    </xf>
    <xf numFmtId="0" fontId="49" fillId="2" borderId="1" xfId="6" applyFont="1" applyFill="1" applyBorder="1" applyAlignment="1">
      <alignment horizontal="center" vertical="center" wrapText="1"/>
    </xf>
    <xf numFmtId="4" fontId="50" fillId="2" borderId="1" xfId="6" applyNumberFormat="1" applyFont="1" applyFill="1" applyBorder="1" applyAlignment="1">
      <alignment vertical="center" wrapText="1"/>
    </xf>
    <xf numFmtId="0" fontId="94" fillId="0" borderId="1" xfId="6" applyFont="1" applyBorder="1" applyAlignment="1">
      <alignment horizontal="justify" vertical="center" wrapText="1"/>
    </xf>
    <xf numFmtId="0" fontId="92" fillId="0" borderId="1" xfId="6" applyFont="1" applyBorder="1" applyAlignment="1">
      <alignment horizontal="left" vertical="top" wrapText="1"/>
    </xf>
    <xf numFmtId="4" fontId="92" fillId="0" borderId="1" xfId="6" applyNumberFormat="1" applyFont="1" applyBorder="1" applyAlignment="1">
      <alignment horizontal="right" vertical="center" wrapText="1"/>
    </xf>
    <xf numFmtId="0" fontId="49" fillId="0" borderId="1" xfId="6" applyFont="1" applyBorder="1" applyAlignment="1">
      <alignment horizontal="center" vertical="center" wrapText="1"/>
    </xf>
    <xf numFmtId="4" fontId="50" fillId="0" borderId="1" xfId="6" applyNumberFormat="1" applyFont="1" applyBorder="1" applyAlignment="1">
      <alignment vertical="center" wrapText="1"/>
    </xf>
    <xf numFmtId="4" fontId="48" fillId="0" borderId="1" xfId="16" applyNumberFormat="1" applyFont="1" applyBorder="1" applyAlignment="1">
      <alignment horizontal="right" vertical="center"/>
    </xf>
    <xf numFmtId="0" fontId="51" fillId="33" borderId="1" xfId="6" applyFont="1" applyFill="1" applyBorder="1" applyAlignment="1">
      <alignment horizontal="left" vertical="top" wrapText="1"/>
    </xf>
    <xf numFmtId="0" fontId="51" fillId="33" borderId="1" xfId="6" applyFont="1" applyFill="1" applyBorder="1" applyAlignment="1">
      <alignment horizontal="justify" vertical="top" wrapText="1"/>
    </xf>
    <xf numFmtId="0" fontId="42" fillId="0" borderId="1" xfId="29" applyBorder="1" applyAlignment="1">
      <alignment vertical="center"/>
    </xf>
    <xf numFmtId="0" fontId="42" fillId="0" borderId="1" xfId="29" applyBorder="1" applyAlignment="1">
      <alignment horizontal="center" vertical="center"/>
    </xf>
    <xf numFmtId="4" fontId="42" fillId="0" borderId="1" xfId="29" applyNumberFormat="1" applyBorder="1" applyAlignment="1">
      <alignment horizontal="center" vertical="center"/>
    </xf>
    <xf numFmtId="0" fontId="42" fillId="0" borderId="1" xfId="29" applyBorder="1"/>
    <xf numFmtId="49" fontId="32" fillId="0" borderId="1" xfId="12" applyNumberFormat="1" applyFont="1" applyBorder="1" applyAlignment="1">
      <alignment vertical="top"/>
    </xf>
    <xf numFmtId="4" fontId="32" fillId="0" borderId="1" xfId="22" applyNumberFormat="1" applyFont="1" applyBorder="1"/>
    <xf numFmtId="0" fontId="32" fillId="0" borderId="1" xfId="22" applyFont="1" applyBorder="1"/>
    <xf numFmtId="0" fontId="32" fillId="0" borderId="1" xfId="12" applyFont="1" applyBorder="1" applyAlignment="1">
      <alignment horizontal="right" vertical="center" wrapText="1"/>
    </xf>
    <xf numFmtId="4" fontId="32" fillId="0" borderId="1" xfId="12" applyNumberFormat="1" applyFont="1" applyBorder="1" applyAlignment="1">
      <alignment horizontal="right" vertical="center"/>
    </xf>
    <xf numFmtId="49" fontId="32" fillId="0" borderId="1" xfId="12" applyNumberFormat="1" applyFont="1" applyBorder="1" applyAlignment="1">
      <alignment vertical="top" wrapText="1"/>
    </xf>
    <xf numFmtId="4" fontId="32" fillId="0" borderId="1" xfId="12" applyNumberFormat="1" applyFont="1" applyBorder="1" applyAlignment="1">
      <alignment horizontal="left"/>
    </xf>
    <xf numFmtId="167" fontId="32" fillId="0" borderId="1" xfId="12" applyNumberFormat="1" applyFont="1" applyBorder="1" applyAlignment="1">
      <alignment horizontal="right" vertical="center" wrapText="1"/>
    </xf>
    <xf numFmtId="167" fontId="32" fillId="0" borderId="1" xfId="12" applyNumberFormat="1" applyFont="1" applyBorder="1" applyAlignment="1">
      <alignment horizontal="right" vertical="center"/>
    </xf>
    <xf numFmtId="0" fontId="44" fillId="7" borderId="1" xfId="29" applyFont="1" applyFill="1" applyBorder="1" applyAlignment="1">
      <alignment vertical="center"/>
    </xf>
    <xf numFmtId="0" fontId="0" fillId="0" borderId="1" xfId="0" applyBorder="1" applyAlignment="1">
      <alignment vertical="center"/>
    </xf>
    <xf numFmtId="4" fontId="39" fillId="5" borderId="1" xfId="6" applyNumberFormat="1" applyFont="1" applyFill="1" applyBorder="1" applyAlignment="1">
      <alignment horizontal="right" vertical="center" wrapText="1"/>
    </xf>
    <xf numFmtId="0" fontId="95" fillId="0" borderId="1" xfId="6" applyFont="1" applyBorder="1" applyAlignment="1">
      <alignment horizontal="left" vertical="top" wrapText="1"/>
    </xf>
    <xf numFmtId="0" fontId="44" fillId="0" borderId="1" xfId="29" applyFont="1" applyBorder="1" applyAlignment="1">
      <alignment vertical="center"/>
    </xf>
    <xf numFmtId="0" fontId="101" fillId="0" borderId="1" xfId="0" applyFont="1" applyBorder="1"/>
    <xf numFmtId="0" fontId="51" fillId="2" borderId="1" xfId="6" applyFont="1" applyFill="1" applyBorder="1" applyAlignment="1">
      <alignment horizontal="left" vertical="center" wrapText="1"/>
    </xf>
    <xf numFmtId="4" fontId="51" fillId="2" borderId="1" xfId="6" applyNumberFormat="1" applyFont="1" applyFill="1" applyBorder="1" applyAlignment="1">
      <alignment vertical="center" wrapText="1"/>
    </xf>
    <xf numFmtId="4" fontId="51" fillId="2" borderId="1" xfId="6" applyNumberFormat="1" applyFont="1" applyFill="1" applyBorder="1" applyAlignment="1">
      <alignment horizontal="right" vertical="center" wrapText="1"/>
    </xf>
    <xf numFmtId="4" fontId="39" fillId="2" borderId="1" xfId="6" applyNumberFormat="1" applyFont="1" applyFill="1" applyBorder="1" applyAlignment="1">
      <alignment horizontal="right" vertical="center" wrapText="1"/>
    </xf>
    <xf numFmtId="0" fontId="90" fillId="0" borderId="1" xfId="6" applyFont="1" applyBorder="1" applyAlignment="1">
      <alignment horizontal="left" vertical="top" wrapText="1"/>
    </xf>
    <xf numFmtId="0" fontId="0" fillId="0" borderId="1" xfId="0" applyBorder="1" applyAlignment="1">
      <alignment horizontal="center" vertical="center"/>
    </xf>
    <xf numFmtId="0" fontId="44" fillId="2" borderId="0" xfId="29" applyFont="1" applyFill="1" applyAlignment="1">
      <alignment horizontal="center" vertical="center" wrapText="1"/>
    </xf>
    <xf numFmtId="4" fontId="44" fillId="2" borderId="0" xfId="29" applyNumberFormat="1" applyFont="1" applyFill="1" applyAlignment="1">
      <alignment horizontal="center" vertical="center" wrapText="1"/>
    </xf>
    <xf numFmtId="166" fontId="44" fillId="2" borderId="0" xfId="29" applyNumberFormat="1" applyFont="1" applyFill="1" applyAlignment="1">
      <alignment horizontal="center" vertical="center" wrapText="1"/>
    </xf>
    <xf numFmtId="0" fontId="38" fillId="2" borderId="0" xfId="29" applyFont="1" applyFill="1" applyAlignment="1">
      <alignment horizontal="center" vertical="center" wrapText="1"/>
    </xf>
    <xf numFmtId="0" fontId="44" fillId="2" borderId="0" xfId="29" applyFont="1" applyFill="1" applyAlignment="1">
      <alignment horizontal="center" vertical="center"/>
    </xf>
    <xf numFmtId="0" fontId="42" fillId="0" borderId="0" xfId="29" applyAlignment="1">
      <alignment horizontal="center" vertical="center"/>
    </xf>
    <xf numFmtId="0" fontId="44" fillId="0" borderId="0" xfId="29" applyFont="1" applyAlignment="1">
      <alignment horizontal="center" vertical="center" wrapText="1"/>
    </xf>
    <xf numFmtId="4" fontId="44" fillId="0" borderId="0" xfId="29" applyNumberFormat="1" applyFont="1" applyAlignment="1">
      <alignment horizontal="center" vertical="center" wrapText="1"/>
    </xf>
    <xf numFmtId="166" fontId="44" fillId="0" borderId="0" xfId="27" applyNumberFormat="1" applyFont="1" applyAlignment="1">
      <alignment horizontal="center" vertical="center" wrapText="1"/>
    </xf>
    <xf numFmtId="0" fontId="104" fillId="0" borderId="0" xfId="29" applyFont="1" applyAlignment="1">
      <alignment horizontal="justify" vertical="justify" wrapText="1"/>
    </xf>
    <xf numFmtId="0" fontId="44" fillId="35" borderId="0" xfId="29" applyFont="1" applyFill="1" applyAlignment="1">
      <alignment vertical="center"/>
    </xf>
    <xf numFmtId="4" fontId="44" fillId="35" borderId="0" xfId="29" applyNumberFormat="1" applyFont="1" applyFill="1" applyAlignment="1">
      <alignment vertical="center"/>
    </xf>
    <xf numFmtId="0" fontId="44" fillId="35" borderId="0" xfId="29" applyFont="1" applyFill="1" applyAlignment="1">
      <alignment vertical="center" wrapText="1"/>
    </xf>
    <xf numFmtId="166" fontId="44" fillId="35" borderId="0" xfId="27" applyNumberFormat="1" applyFont="1" applyFill="1" applyAlignment="1">
      <alignment vertical="center"/>
    </xf>
    <xf numFmtId="0" fontId="104" fillId="35" borderId="0" xfId="29" applyFont="1" applyFill="1" applyAlignment="1">
      <alignment horizontal="justify" vertical="justify"/>
    </xf>
    <xf numFmtId="0" fontId="105" fillId="0" borderId="0" xfId="29" applyFont="1" applyAlignment="1">
      <alignment horizontal="left" vertical="center" wrapText="1"/>
    </xf>
    <xf numFmtId="0" fontId="106" fillId="0" borderId="0" xfId="29" applyFont="1" applyAlignment="1">
      <alignment horizontal="left" vertical="center" wrapText="1"/>
    </xf>
    <xf numFmtId="0" fontId="44" fillId="2" borderId="0" xfId="46" applyFont="1" applyFill="1" applyAlignment="1">
      <alignment vertical="center"/>
    </xf>
    <xf numFmtId="4" fontId="44" fillId="2" borderId="0" xfId="46" applyNumberFormat="1" applyFont="1" applyFill="1" applyAlignment="1">
      <alignment vertical="center"/>
    </xf>
    <xf numFmtId="0" fontId="44" fillId="2" borderId="0" xfId="46" applyFont="1" applyFill="1" applyAlignment="1">
      <alignment vertical="center" wrapText="1"/>
    </xf>
    <xf numFmtId="166" fontId="44" fillId="2" borderId="0" xfId="23" applyNumberFormat="1" applyFont="1" applyFill="1" applyAlignment="1">
      <alignment vertical="center"/>
    </xf>
    <xf numFmtId="0" fontId="104" fillId="2" borderId="0" xfId="46" applyFont="1" applyFill="1" applyAlignment="1">
      <alignment horizontal="justify" vertical="justify"/>
    </xf>
    <xf numFmtId="0" fontId="42" fillId="0" borderId="0" xfId="46"/>
    <xf numFmtId="4" fontId="42" fillId="0" borderId="0" xfId="29" applyNumberFormat="1" applyAlignment="1">
      <alignment horizontal="center" vertical="center"/>
    </xf>
    <xf numFmtId="0" fontId="42" fillId="0" borderId="0" xfId="29" applyAlignment="1">
      <alignment vertical="center"/>
    </xf>
    <xf numFmtId="0" fontId="42" fillId="0" borderId="0" xfId="29" applyAlignment="1">
      <alignment vertical="center" wrapText="1"/>
    </xf>
    <xf numFmtId="166" fontId="0" fillId="0" borderId="0" xfId="27" applyNumberFormat="1" applyFont="1"/>
    <xf numFmtId="0" fontId="42" fillId="0" borderId="0" xfId="29"/>
    <xf numFmtId="16" fontId="2" fillId="0" borderId="0" xfId="25" applyNumberFormat="1" applyAlignment="1">
      <alignment horizontal="center" vertical="center" wrapText="1"/>
    </xf>
    <xf numFmtId="0" fontId="44" fillId="0" borderId="0" xfId="29" applyFont="1" applyAlignment="1">
      <alignment horizontal="center" vertical="center"/>
    </xf>
    <xf numFmtId="0" fontId="42" fillId="0" borderId="0" xfId="29" applyAlignment="1">
      <alignment horizontal="center" vertical="center" wrapText="1"/>
    </xf>
    <xf numFmtId="166" fontId="107" fillId="0" borderId="0" xfId="29" applyNumberFormat="1" applyFont="1" applyAlignment="1">
      <alignment horizontal="center" vertical="center"/>
    </xf>
    <xf numFmtId="166" fontId="42" fillId="0" borderId="0" xfId="29" applyNumberFormat="1" applyAlignment="1">
      <alignment horizontal="center" vertical="center"/>
    </xf>
    <xf numFmtId="0" fontId="108" fillId="0" borderId="0" xfId="5" applyFont="1" applyAlignment="1">
      <alignment horizontal="left" vertical="top" wrapText="1"/>
    </xf>
    <xf numFmtId="0" fontId="102" fillId="0" borderId="0" xfId="308" applyAlignment="1">
      <alignment horizontal="left" vertical="top" wrapText="1"/>
    </xf>
    <xf numFmtId="0" fontId="44" fillId="2" borderId="0" xfId="29" applyFont="1" applyFill="1" applyAlignment="1">
      <alignment vertical="center"/>
    </xf>
    <xf numFmtId="0" fontId="44" fillId="2" borderId="0" xfId="29" applyFont="1" applyFill="1" applyAlignment="1">
      <alignment vertical="center" wrapText="1"/>
    </xf>
    <xf numFmtId="4" fontId="44" fillId="2" borderId="0" xfId="29" applyNumberFormat="1" applyFont="1" applyFill="1" applyAlignment="1">
      <alignment vertical="center" wrapText="1"/>
    </xf>
    <xf numFmtId="166" fontId="44" fillId="2" borderId="0" xfId="27" applyNumberFormat="1" applyFont="1" applyFill="1"/>
    <xf numFmtId="166" fontId="44" fillId="2" borderId="0" xfId="27" applyNumberFormat="1" applyFont="1" applyFill="1" applyAlignment="1">
      <alignment vertical="center" wrapText="1"/>
    </xf>
    <xf numFmtId="0" fontId="104" fillId="2" borderId="0" xfId="29" applyFont="1" applyFill="1" applyAlignment="1">
      <alignment horizontal="justify" vertical="justify" wrapText="1"/>
    </xf>
    <xf numFmtId="0" fontId="42" fillId="2" borderId="0" xfId="29" applyFill="1"/>
    <xf numFmtId="0" fontId="44" fillId="0" borderId="0" xfId="29" applyFont="1" applyAlignment="1">
      <alignment vertical="center"/>
    </xf>
    <xf numFmtId="0" fontId="44" fillId="0" borderId="0" xfId="29" applyFont="1" applyAlignment="1">
      <alignment vertical="center" wrapText="1"/>
    </xf>
    <xf numFmtId="4" fontId="44" fillId="0" borderId="0" xfId="29" applyNumberFormat="1" applyFont="1" applyAlignment="1">
      <alignment vertical="center" wrapText="1"/>
    </xf>
    <xf numFmtId="166" fontId="44" fillId="0" borderId="0" xfId="27" applyNumberFormat="1" applyFont="1" applyFill="1"/>
    <xf numFmtId="166" fontId="44" fillId="0" borderId="0" xfId="27" applyNumberFormat="1" applyFont="1" applyFill="1" applyAlignment="1">
      <alignment vertical="center" wrapText="1"/>
    </xf>
    <xf numFmtId="0" fontId="109" fillId="0" borderId="0" xfId="29" applyFont="1" applyAlignment="1">
      <alignment horizontal="justify" vertical="justify" wrapText="1"/>
    </xf>
    <xf numFmtId="0" fontId="42" fillId="0" borderId="0" xfId="29" applyAlignment="1">
      <alignment wrapText="1"/>
    </xf>
    <xf numFmtId="0" fontId="109" fillId="0" borderId="0" xfId="29" applyFont="1" applyAlignment="1">
      <alignment horizontal="justify" vertical="justify"/>
    </xf>
    <xf numFmtId="0" fontId="110" fillId="0" borderId="0" xfId="29" applyFont="1" applyAlignment="1">
      <alignment vertical="center"/>
    </xf>
    <xf numFmtId="166" fontId="44" fillId="0" borderId="0" xfId="29" applyNumberFormat="1" applyFont="1" applyAlignment="1">
      <alignment horizontal="center" vertical="center" wrapText="1"/>
    </xf>
    <xf numFmtId="0" fontId="44" fillId="0" borderId="0" xfId="29" applyFont="1" applyAlignment="1">
      <alignment horizontal="justify" vertical="center" wrapText="1"/>
    </xf>
    <xf numFmtId="166" fontId="44" fillId="35" borderId="0" xfId="29" applyNumberFormat="1" applyFont="1" applyFill="1" applyAlignment="1">
      <alignment vertical="center"/>
    </xf>
    <xf numFmtId="0" fontId="44" fillId="35" borderId="0" xfId="29" applyFont="1" applyFill="1" applyAlignment="1">
      <alignment horizontal="justify" vertical="center"/>
    </xf>
    <xf numFmtId="166" fontId="44" fillId="0" borderId="0" xfId="29" applyNumberFormat="1" applyFont="1" applyAlignment="1">
      <alignment vertical="center" wrapText="1"/>
    </xf>
    <xf numFmtId="4" fontId="44" fillId="2" borderId="0" xfId="29" applyNumberFormat="1" applyFont="1" applyFill="1" applyAlignment="1">
      <alignment vertical="center"/>
    </xf>
    <xf numFmtId="166" fontId="44" fillId="2" borderId="0" xfId="29" applyNumberFormat="1" applyFont="1" applyFill="1" applyAlignment="1">
      <alignment vertical="center"/>
    </xf>
    <xf numFmtId="0" fontId="44" fillId="2" borderId="0" xfId="29" applyFont="1" applyFill="1" applyAlignment="1">
      <alignment horizontal="justify" vertical="center"/>
    </xf>
    <xf numFmtId="4" fontId="44" fillId="0" borderId="0" xfId="29" applyNumberFormat="1" applyFont="1" applyAlignment="1">
      <alignment vertical="center"/>
    </xf>
    <xf numFmtId="166" fontId="44" fillId="0" borderId="0" xfId="29" applyNumberFormat="1" applyFont="1" applyAlignment="1">
      <alignment vertical="center"/>
    </xf>
    <xf numFmtId="0" fontId="44" fillId="0" borderId="0" xfId="29" applyFont="1" applyAlignment="1">
      <alignment horizontal="justify" vertical="center"/>
    </xf>
    <xf numFmtId="0" fontId="44" fillId="7" borderId="0" xfId="29" applyFont="1" applyFill="1" applyAlignment="1">
      <alignment vertical="center"/>
    </xf>
    <xf numFmtId="166" fontId="44" fillId="7" borderId="0" xfId="29" applyNumberFormat="1" applyFont="1" applyFill="1" applyAlignment="1">
      <alignment vertical="center"/>
    </xf>
    <xf numFmtId="0" fontId="44" fillId="7" borderId="0" xfId="29" applyFont="1" applyFill="1" applyAlignment="1">
      <alignment horizontal="justify" vertical="center"/>
    </xf>
    <xf numFmtId="0" fontId="42" fillId="7" borderId="0" xfId="29" applyFill="1"/>
    <xf numFmtId="0" fontId="111" fillId="0" borderId="0" xfId="29" applyFont="1"/>
    <xf numFmtId="166" fontId="44" fillId="2" borderId="0" xfId="29" applyNumberFormat="1" applyFont="1" applyFill="1"/>
    <xf numFmtId="166" fontId="44" fillId="2" borderId="0" xfId="29" applyNumberFormat="1" applyFont="1" applyFill="1" applyAlignment="1">
      <alignment vertical="center" wrapText="1"/>
    </xf>
    <xf numFmtId="0" fontId="44" fillId="2" borderId="0" xfId="29" applyFont="1" applyFill="1" applyAlignment="1">
      <alignment horizontal="justify" vertical="center" wrapText="1"/>
    </xf>
    <xf numFmtId="166" fontId="42" fillId="0" borderId="0" xfId="29" applyNumberFormat="1"/>
    <xf numFmtId="0" fontId="42" fillId="0" borderId="0" xfId="29" applyAlignment="1">
      <alignment horizontal="justify" wrapText="1"/>
    </xf>
    <xf numFmtId="0" fontId="42" fillId="0" borderId="0" xfId="29" applyAlignment="1">
      <alignment horizontal="justify"/>
    </xf>
    <xf numFmtId="0" fontId="108" fillId="0" borderId="0" xfId="5" applyFont="1" applyAlignment="1">
      <alignment horizontal="left" vertical="center" wrapText="1"/>
    </xf>
    <xf numFmtId="0" fontId="42" fillId="7" borderId="1" xfId="29" applyFill="1" applyBorder="1"/>
    <xf numFmtId="0" fontId="44" fillId="0" borderId="0" xfId="46" applyFont="1" applyAlignment="1">
      <alignment vertical="center"/>
    </xf>
    <xf numFmtId="4" fontId="44" fillId="0" borderId="0" xfId="46" applyNumberFormat="1" applyFont="1" applyAlignment="1">
      <alignment vertical="center"/>
    </xf>
    <xf numFmtId="0" fontId="44" fillId="0" borderId="0" xfId="46" applyFont="1" applyAlignment="1">
      <alignment vertical="center" wrapText="1"/>
    </xf>
    <xf numFmtId="166" fontId="44" fillId="0" borderId="0" xfId="23" applyNumberFormat="1" applyFont="1" applyFill="1" applyAlignment="1">
      <alignment vertical="center"/>
    </xf>
    <xf numFmtId="0" fontId="104" fillId="0" borderId="0" xfId="46" applyFont="1" applyAlignment="1">
      <alignment horizontal="justify" vertical="justify"/>
    </xf>
    <xf numFmtId="0" fontId="44" fillId="7" borderId="0" xfId="29" applyFont="1" applyFill="1" applyAlignment="1">
      <alignment vertical="center" wrapText="1"/>
    </xf>
    <xf numFmtId="4" fontId="44" fillId="7" borderId="0" xfId="29" applyNumberFormat="1" applyFont="1" applyFill="1" applyAlignment="1">
      <alignment vertical="center" wrapText="1"/>
    </xf>
    <xf numFmtId="166" fontId="44" fillId="7" borderId="0" xfId="27" applyNumberFormat="1" applyFont="1" applyFill="1"/>
    <xf numFmtId="166" fontId="44" fillId="7" borderId="0" xfId="27" applyNumberFormat="1" applyFont="1" applyFill="1" applyAlignment="1">
      <alignment vertical="center" wrapText="1"/>
    </xf>
    <xf numFmtId="0" fontId="104" fillId="7" borderId="0" xfId="29" applyFont="1" applyFill="1" applyAlignment="1">
      <alignment horizontal="justify" vertical="justify" wrapText="1"/>
    </xf>
    <xf numFmtId="0" fontId="50" fillId="0" borderId="0" xfId="6" applyFont="1" applyAlignment="1">
      <alignment horizontal="center" vertical="center" wrapText="1"/>
    </xf>
    <xf numFmtId="4" fontId="49" fillId="0" borderId="0" xfId="6" applyNumberFormat="1" applyFont="1" applyAlignment="1">
      <alignment vertical="center" wrapText="1"/>
    </xf>
    <xf numFmtId="4" fontId="50" fillId="7" borderId="1" xfId="16" applyNumberFormat="1" applyFont="1" applyFill="1" applyBorder="1" applyAlignment="1">
      <alignment horizontal="right" vertical="center"/>
    </xf>
    <xf numFmtId="0" fontId="44" fillId="0" borderId="0" xfId="29" applyFont="1" applyAlignment="1">
      <alignment horizontal="left" vertical="center"/>
    </xf>
    <xf numFmtId="0" fontId="51" fillId="33" borderId="1" xfId="6" applyFont="1" applyFill="1" applyBorder="1" applyAlignment="1">
      <alignment horizontal="center"/>
    </xf>
    <xf numFmtId="0" fontId="112" fillId="0" borderId="0" xfId="29" applyFont="1" applyAlignment="1">
      <alignment vertical="center"/>
    </xf>
    <xf numFmtId="0" fontId="112" fillId="0" borderId="0" xfId="29" applyFont="1" applyAlignment="1">
      <alignment horizontal="center" vertical="center" wrapText="1"/>
    </xf>
    <xf numFmtId="0" fontId="102" fillId="0" borderId="0" xfId="308" applyAlignment="1">
      <alignment vertical="top"/>
    </xf>
    <xf numFmtId="0" fontId="113" fillId="0" borderId="0" xfId="308" applyFont="1" applyFill="1" applyAlignment="1">
      <alignment horizontal="center" vertical="center" wrapText="1"/>
    </xf>
    <xf numFmtId="0" fontId="102" fillId="0" borderId="0" xfId="308" applyFill="1" applyAlignment="1">
      <alignment horizontal="center" vertical="center" wrapText="1"/>
    </xf>
    <xf numFmtId="0" fontId="112" fillId="0" borderId="0" xfId="46" applyFont="1" applyAlignment="1">
      <alignment vertical="center"/>
    </xf>
    <xf numFmtId="4" fontId="112" fillId="0" borderId="0" xfId="46" applyNumberFormat="1" applyFont="1" applyAlignment="1">
      <alignment vertical="center"/>
    </xf>
    <xf numFmtId="0" fontId="112" fillId="0" borderId="0" xfId="46" applyFont="1" applyAlignment="1">
      <alignment vertical="center" wrapText="1"/>
    </xf>
    <xf numFmtId="166" fontId="112" fillId="0" borderId="0" xfId="23" applyNumberFormat="1" applyFont="1" applyFill="1" applyAlignment="1">
      <alignment vertical="center"/>
    </xf>
    <xf numFmtId="0" fontId="114" fillId="0" borderId="0" xfId="46" applyFont="1" applyAlignment="1">
      <alignment horizontal="justify" vertical="justify"/>
    </xf>
    <xf numFmtId="0" fontId="107" fillId="0" borderId="0" xfId="46" applyFont="1"/>
    <xf numFmtId="166" fontId="44" fillId="0" borderId="0" xfId="27" applyNumberFormat="1" applyFont="1" applyFill="1" applyAlignment="1">
      <alignment vertical="center"/>
    </xf>
    <xf numFmtId="0" fontId="104" fillId="0" borderId="0" xfId="29" applyFont="1" applyAlignment="1">
      <alignment horizontal="justify" vertical="justify"/>
    </xf>
    <xf numFmtId="0" fontId="109" fillId="0" borderId="0" xfId="29" applyFont="1" applyAlignment="1">
      <alignment horizontal="left" vertical="top" wrapText="1"/>
    </xf>
    <xf numFmtId="0" fontId="109" fillId="0" borderId="0" xfId="29" applyFont="1" applyAlignment="1">
      <alignment horizontal="justify" vertical="top" wrapText="1"/>
    </xf>
    <xf numFmtId="4" fontId="50" fillId="0" borderId="0" xfId="6" applyNumberFormat="1" applyFont="1" applyAlignment="1">
      <alignment vertical="center" wrapText="1"/>
    </xf>
    <xf numFmtId="0" fontId="0" fillId="0" borderId="0" xfId="0" applyAlignment="1">
      <alignment horizontal="left" vertical="top" wrapText="1"/>
    </xf>
    <xf numFmtId="0" fontId="5" fillId="0" borderId="1" xfId="4" applyFont="1" applyBorder="1" applyAlignment="1">
      <alignment horizontal="justify"/>
    </xf>
    <xf numFmtId="0" fontId="7" fillId="0" borderId="1" xfId="11" applyFont="1" applyBorder="1" applyAlignment="1">
      <alignment wrapText="1"/>
    </xf>
    <xf numFmtId="0" fontId="7" fillId="0" borderId="1" xfId="11" applyFont="1" applyBorder="1" applyAlignment="1">
      <alignment horizontal="right" vertical="top" wrapText="1"/>
    </xf>
    <xf numFmtId="0" fontId="7" fillId="0" borderId="2" xfId="10" applyFont="1" applyBorder="1" applyAlignment="1">
      <alignment horizontal="left" vertical="top" wrapText="1"/>
    </xf>
    <xf numFmtId="0" fontId="7" fillId="0" borderId="1" xfId="10" applyFont="1" applyBorder="1" applyAlignment="1">
      <alignment horizontal="left" vertical="top" wrapText="1"/>
    </xf>
    <xf numFmtId="0" fontId="9" fillId="0" borderId="1" xfId="12" applyFont="1" applyBorder="1" applyAlignment="1">
      <alignment vertical="center"/>
    </xf>
    <xf numFmtId="0" fontId="6" fillId="0" borderId="1" xfId="10" applyFont="1" applyBorder="1" applyAlignment="1">
      <alignment horizontal="left" wrapText="1"/>
    </xf>
    <xf numFmtId="4" fontId="6" fillId="0" borderId="1" xfId="10" applyNumberFormat="1" applyFont="1" applyBorder="1" applyAlignment="1">
      <alignment horizontal="left" wrapText="1"/>
    </xf>
    <xf numFmtId="0" fontId="7" fillId="0" borderId="1" xfId="10" applyFont="1" applyBorder="1" applyAlignment="1">
      <alignment horizontal="left" wrapText="1"/>
    </xf>
    <xf numFmtId="2" fontId="6" fillId="0" borderId="2" xfId="11" applyNumberFormat="1" applyFont="1" applyBorder="1" applyAlignment="1">
      <alignment horizontal="left" vertical="top" wrapText="1"/>
    </xf>
    <xf numFmtId="2" fontId="6" fillId="0" borderId="1" xfId="11" applyNumberFormat="1" applyFont="1" applyBorder="1" applyAlignment="1">
      <alignment horizontal="left" vertical="top" wrapText="1"/>
    </xf>
    <xf numFmtId="0" fontId="11" fillId="0" borderId="1" xfId="12" applyFont="1" applyBorder="1" applyAlignment="1">
      <alignment vertical="center"/>
    </xf>
    <xf numFmtId="0" fontId="6" fillId="0" borderId="1" xfId="10" applyFont="1" applyBorder="1" applyAlignment="1">
      <alignment horizontal="left" vertical="top" wrapText="1"/>
    </xf>
    <xf numFmtId="4" fontId="6" fillId="0" borderId="1" xfId="10" applyNumberFormat="1" applyFont="1" applyBorder="1" applyAlignment="1">
      <alignment horizontal="left" vertical="top" wrapText="1"/>
    </xf>
    <xf numFmtId="4" fontId="6" fillId="0" borderId="1" xfId="10" applyNumberFormat="1" applyFont="1" applyBorder="1" applyAlignment="1">
      <alignment horizontal="right" vertical="top" wrapText="1"/>
    </xf>
    <xf numFmtId="4" fontId="6" fillId="0" borderId="2" xfId="11" applyNumberFormat="1" applyFont="1" applyBorder="1" applyAlignment="1">
      <alignment horizontal="left" vertical="top" wrapText="1"/>
    </xf>
    <xf numFmtId="4" fontId="6" fillId="0" borderId="1" xfId="11" applyNumberFormat="1" applyFont="1" applyBorder="1" applyAlignment="1">
      <alignment horizontal="left" vertical="top" wrapText="1"/>
    </xf>
    <xf numFmtId="0" fontId="12" fillId="0" borderId="1" xfId="12" applyFont="1" applyBorder="1" applyAlignment="1">
      <alignment vertical="center" wrapText="1"/>
    </xf>
    <xf numFmtId="4" fontId="6" fillId="0" borderId="1" xfId="11" applyNumberFormat="1" applyFont="1" applyBorder="1" applyAlignment="1">
      <alignment horizontal="right" vertical="top" wrapText="1"/>
    </xf>
    <xf numFmtId="2" fontId="7" fillId="0" borderId="2" xfId="11" applyNumberFormat="1" applyFont="1" applyBorder="1" applyAlignment="1">
      <alignment horizontal="left" vertical="top" wrapText="1"/>
    </xf>
    <xf numFmtId="2" fontId="7" fillId="0" borderId="1" xfId="11" applyNumberFormat="1" applyFont="1" applyBorder="1" applyAlignment="1">
      <alignment horizontal="left" vertical="top" wrapText="1"/>
    </xf>
    <xf numFmtId="4" fontId="7" fillId="0" borderId="1" xfId="10" applyNumberFormat="1" applyFont="1" applyBorder="1" applyAlignment="1">
      <alignment horizontal="left" vertical="top" wrapText="1"/>
    </xf>
    <xf numFmtId="0" fontId="13" fillId="0" borderId="1" xfId="13" applyFont="1" applyBorder="1" applyAlignment="1">
      <alignment vertical="top"/>
    </xf>
    <xf numFmtId="0" fontId="14" fillId="0" borderId="1" xfId="12" applyFont="1" applyBorder="1" applyAlignment="1">
      <alignment vertical="center" wrapText="1"/>
    </xf>
    <xf numFmtId="0" fontId="13" fillId="0" borderId="1" xfId="12" applyFont="1" applyBorder="1" applyAlignment="1">
      <alignment vertical="center" wrapText="1"/>
    </xf>
    <xf numFmtId="0" fontId="5" fillId="0" borderId="1" xfId="12" applyBorder="1" applyAlignment="1">
      <alignment vertical="center" wrapText="1"/>
    </xf>
    <xf numFmtId="0" fontId="12" fillId="0" borderId="1" xfId="5" applyFont="1" applyBorder="1" applyAlignment="1">
      <alignment vertical="center" wrapText="1"/>
    </xf>
    <xf numFmtId="0" fontId="2" fillId="0" borderId="1" xfId="12" applyFont="1" applyBorder="1" applyAlignment="1">
      <alignment vertical="center" wrapText="1"/>
    </xf>
    <xf numFmtId="0" fontId="13" fillId="0" borderId="1" xfId="12" applyFont="1" applyBorder="1" applyAlignment="1">
      <alignment horizontal="center" vertical="center" wrapText="1"/>
    </xf>
    <xf numFmtId="0" fontId="14" fillId="0" borderId="1" xfId="4" applyFont="1" applyBorder="1" applyAlignment="1">
      <alignment horizontal="justify" vertical="top"/>
    </xf>
    <xf numFmtId="0" fontId="14" fillId="0" borderId="1" xfId="4" applyFont="1" applyBorder="1"/>
    <xf numFmtId="0" fontId="2" fillId="0" borderId="0" xfId="7"/>
    <xf numFmtId="15" fontId="2" fillId="0" borderId="1" xfId="4" applyNumberFormat="1" applyFont="1" applyBorder="1" applyAlignment="1">
      <alignment horizontal="justify"/>
    </xf>
    <xf numFmtId="0" fontId="91" fillId="0" borderId="1" xfId="6" applyFont="1" applyBorder="1" applyAlignment="1">
      <alignment horizontal="left" vertical="top" wrapText="1"/>
    </xf>
    <xf numFmtId="0" fontId="48" fillId="0" borderId="1" xfId="6" applyFont="1" applyBorder="1" applyAlignment="1">
      <alignment horizontal="left" vertical="center"/>
    </xf>
    <xf numFmtId="4" fontId="92" fillId="0" borderId="1" xfId="6" applyNumberFormat="1" applyFont="1" applyBorder="1" applyAlignment="1" applyProtection="1">
      <alignment wrapText="1"/>
      <protection locked="0"/>
    </xf>
    <xf numFmtId="0" fontId="0" fillId="0" borderId="0" xfId="0" applyAlignment="1">
      <alignment vertical="center"/>
    </xf>
    <xf numFmtId="4" fontId="94" fillId="0" borderId="1" xfId="6" applyNumberFormat="1" applyFont="1" applyBorder="1" applyAlignment="1">
      <alignment vertical="top" wrapText="1"/>
    </xf>
    <xf numFmtId="4" fontId="94" fillId="0" borderId="1" xfId="6" applyNumberFormat="1" applyFont="1" applyBorder="1" applyAlignment="1" applyProtection="1">
      <alignment vertical="top" wrapText="1"/>
      <protection locked="0"/>
    </xf>
    <xf numFmtId="4" fontId="94" fillId="0" borderId="1" xfId="16" applyNumberFormat="1" applyFont="1" applyBorder="1" applyAlignment="1">
      <alignment horizontal="right" vertical="top"/>
    </xf>
    <xf numFmtId="4" fontId="51" fillId="33" borderId="1" xfId="6" applyNumberFormat="1" applyFont="1" applyFill="1" applyBorder="1" applyAlignment="1">
      <alignment horizontal="justify" vertical="top" wrapText="1"/>
    </xf>
    <xf numFmtId="0" fontId="103" fillId="0" borderId="0" xfId="6" applyFont="1" applyAlignment="1">
      <alignment horizontal="left"/>
    </xf>
    <xf numFmtId="0" fontId="7" fillId="0" borderId="0" xfId="6" applyFont="1" applyAlignment="1">
      <alignment horizontal="left"/>
    </xf>
    <xf numFmtId="4" fontId="92" fillId="0" borderId="1" xfId="16" applyNumberFormat="1" applyFont="1" applyBorder="1" applyAlignment="1">
      <alignment horizontal="right" vertical="center" wrapText="1"/>
    </xf>
    <xf numFmtId="0" fontId="92" fillId="0" borderId="1" xfId="6" applyFont="1" applyBorder="1" applyAlignment="1">
      <alignment vertical="center"/>
    </xf>
    <xf numFmtId="0" fontId="117" fillId="0" borderId="0" xfId="305" applyFont="1"/>
    <xf numFmtId="0" fontId="117" fillId="0" borderId="0" xfId="305" applyFont="1" applyAlignment="1">
      <alignment horizontal="left" vertical="top"/>
    </xf>
    <xf numFmtId="0" fontId="117" fillId="0" borderId="0" xfId="305" applyFont="1" applyAlignment="1">
      <alignment horizontal="left" vertical="top" wrapText="1"/>
    </xf>
    <xf numFmtId="0" fontId="118" fillId="0" borderId="0" xfId="305" applyFont="1" applyAlignment="1">
      <alignment horizontal="left"/>
    </xf>
    <xf numFmtId="169" fontId="117" fillId="0" borderId="0" xfId="305" applyNumberFormat="1" applyFont="1" applyAlignment="1">
      <alignment horizontal="right"/>
    </xf>
    <xf numFmtId="170" fontId="117" fillId="0" borderId="0" xfId="305" applyNumberFormat="1" applyFont="1" applyAlignment="1">
      <alignment horizontal="right"/>
    </xf>
    <xf numFmtId="171" fontId="117" fillId="0" borderId="0" xfId="305" applyNumberFormat="1" applyFont="1" applyAlignment="1">
      <alignment horizontal="right"/>
    </xf>
    <xf numFmtId="0" fontId="119" fillId="0" borderId="0" xfId="305" applyFont="1" applyAlignment="1">
      <alignment horizontal="left"/>
    </xf>
    <xf numFmtId="0" fontId="120" fillId="0" borderId="0" xfId="305" quotePrefix="1" applyFont="1" applyAlignment="1">
      <alignment horizontal="left" vertical="top" wrapText="1"/>
    </xf>
    <xf numFmtId="0" fontId="117" fillId="0" borderId="0" xfId="305" applyFont="1" applyAlignment="1">
      <alignment horizontal="center"/>
    </xf>
    <xf numFmtId="0" fontId="119" fillId="0" borderId="0" xfId="305" applyFont="1" applyAlignment="1">
      <alignment horizontal="left" vertical="top"/>
    </xf>
    <xf numFmtId="0" fontId="119" fillId="0" borderId="0" xfId="305" applyFont="1" applyAlignment="1">
      <alignment horizontal="left" vertical="top" wrapText="1"/>
    </xf>
    <xf numFmtId="169" fontId="119" fillId="0" borderId="0" xfId="305" applyNumberFormat="1" applyFont="1" applyAlignment="1">
      <alignment horizontal="right"/>
    </xf>
    <xf numFmtId="170" fontId="119" fillId="0" borderId="0" xfId="305" applyNumberFormat="1" applyFont="1" applyAlignment="1">
      <alignment horizontal="right"/>
    </xf>
    <xf numFmtId="171" fontId="119" fillId="0" borderId="0" xfId="305" applyNumberFormat="1" applyFont="1" applyAlignment="1">
      <alignment horizontal="right"/>
    </xf>
    <xf numFmtId="0" fontId="119" fillId="0" borderId="0" xfId="305" applyFont="1"/>
    <xf numFmtId="49" fontId="119" fillId="0" borderId="0" xfId="305" applyNumberFormat="1" applyFont="1" applyAlignment="1">
      <alignment horizontal="left"/>
    </xf>
    <xf numFmtId="0" fontId="117" fillId="0" borderId="19" xfId="305" applyFont="1" applyBorder="1" applyAlignment="1">
      <alignment horizontal="left" vertical="top" wrapText="1"/>
    </xf>
    <xf numFmtId="0" fontId="117" fillId="0" borderId="19" xfId="305" applyFont="1" applyBorder="1" applyAlignment="1">
      <alignment horizontal="center"/>
    </xf>
    <xf numFmtId="169" fontId="117" fillId="0" borderId="19" xfId="305" applyNumberFormat="1" applyFont="1" applyBorder="1" applyAlignment="1">
      <alignment horizontal="right"/>
    </xf>
    <xf numFmtId="170" fontId="117" fillId="0" borderId="19" xfId="305" applyNumberFormat="1" applyFont="1" applyBorder="1" applyAlignment="1">
      <alignment horizontal="right"/>
    </xf>
    <xf numFmtId="171" fontId="117" fillId="0" borderId="19" xfId="305" applyNumberFormat="1" applyFont="1" applyBorder="1" applyAlignment="1">
      <alignment horizontal="right"/>
    </xf>
    <xf numFmtId="0" fontId="117" fillId="0" borderId="4" xfId="306" applyFont="1" applyBorder="1" applyAlignment="1">
      <alignment horizontal="left" vertical="top" wrapText="1"/>
    </xf>
    <xf numFmtId="0" fontId="120" fillId="0" borderId="4" xfId="306" applyFont="1" applyBorder="1" applyAlignment="1">
      <alignment horizontal="left" vertical="top" wrapText="1"/>
    </xf>
    <xf numFmtId="0" fontId="117" fillId="0" borderId="4" xfId="306" applyFont="1" applyBorder="1" applyAlignment="1">
      <alignment horizontal="right" vertical="top" wrapText="1"/>
    </xf>
    <xf numFmtId="3" fontId="117" fillId="0" borderId="4" xfId="306" applyNumberFormat="1" applyFont="1" applyBorder="1" applyAlignment="1">
      <alignment horizontal="right" vertical="top" wrapText="1"/>
    </xf>
    <xf numFmtId="0" fontId="117" fillId="0" borderId="0" xfId="306" applyFont="1" applyAlignment="1">
      <alignment vertical="top" wrapText="1"/>
    </xf>
    <xf numFmtId="0" fontId="117" fillId="0" borderId="20" xfId="306" applyFont="1" applyBorder="1" applyAlignment="1">
      <alignment horizontal="left" vertical="top" wrapText="1"/>
    </xf>
    <xf numFmtId="0" fontId="117" fillId="0" borderId="2" xfId="306" applyFont="1" applyBorder="1" applyAlignment="1">
      <alignment horizontal="left" vertical="top" wrapText="1"/>
    </xf>
    <xf numFmtId="0" fontId="117" fillId="0" borderId="3" xfId="306" applyFont="1" applyBorder="1" applyAlignment="1">
      <alignment horizontal="right" vertical="top" wrapText="1"/>
    </xf>
    <xf numFmtId="0" fontId="117" fillId="0" borderId="0" xfId="306" applyFont="1" applyAlignment="1">
      <alignment horizontal="left" vertical="top"/>
    </xf>
    <xf numFmtId="0" fontId="118" fillId="0" borderId="0" xfId="306" applyFont="1" applyAlignment="1">
      <alignment horizontal="left" vertical="top"/>
    </xf>
    <xf numFmtId="0" fontId="118" fillId="0" borderId="0" xfId="306" applyFont="1" applyAlignment="1">
      <alignment horizontal="right" vertical="top"/>
    </xf>
    <xf numFmtId="3" fontId="117" fillId="0" borderId="0" xfId="306" applyNumberFormat="1" applyFont="1" applyAlignment="1">
      <alignment horizontal="right" vertical="top"/>
    </xf>
    <xf numFmtId="4" fontId="118" fillId="0" borderId="0" xfId="306" applyNumberFormat="1" applyFont="1" applyAlignment="1">
      <alignment horizontal="right" vertical="top"/>
    </xf>
    <xf numFmtId="4" fontId="121" fillId="0" borderId="0" xfId="306" applyNumberFormat="1" applyFont="1" applyAlignment="1" applyProtection="1">
      <alignment horizontal="right" vertical="top" wrapText="1"/>
      <protection locked="0"/>
    </xf>
    <xf numFmtId="0" fontId="118" fillId="0" borderId="0" xfId="306" applyFont="1" applyAlignment="1">
      <alignment vertical="top"/>
    </xf>
    <xf numFmtId="0" fontId="117" fillId="36" borderId="21" xfId="306" applyFont="1" applyFill="1" applyBorder="1" applyAlignment="1">
      <alignment horizontal="left" vertical="top"/>
    </xf>
    <xf numFmtId="0" fontId="120" fillId="36" borderId="21" xfId="306" applyFont="1" applyFill="1" applyBorder="1" applyAlignment="1">
      <alignment horizontal="left" vertical="top"/>
    </xf>
    <xf numFmtId="0" fontId="120" fillId="36" borderId="21" xfId="306" applyFont="1" applyFill="1" applyBorder="1" applyAlignment="1">
      <alignment horizontal="right" vertical="top"/>
    </xf>
    <xf numFmtId="3" fontId="120" fillId="36" borderId="21" xfId="306" applyNumberFormat="1" applyFont="1" applyFill="1" applyBorder="1" applyAlignment="1">
      <alignment horizontal="right" vertical="top"/>
    </xf>
    <xf numFmtId="166" fontId="120" fillId="37" borderId="21" xfId="306" applyNumberFormat="1" applyFont="1" applyFill="1" applyBorder="1" applyAlignment="1" applyProtection="1">
      <alignment horizontal="right" vertical="top"/>
      <protection locked="0"/>
    </xf>
    <xf numFmtId="166" fontId="120" fillId="36" borderId="21" xfId="306" applyNumberFormat="1" applyFont="1" applyFill="1" applyBorder="1" applyAlignment="1">
      <alignment horizontal="right" vertical="top"/>
    </xf>
    <xf numFmtId="4" fontId="120" fillId="37" borderId="21" xfId="306" applyNumberFormat="1" applyFont="1" applyFill="1" applyBorder="1" applyAlignment="1" applyProtection="1">
      <alignment horizontal="right" vertical="top" wrapText="1"/>
      <protection locked="0"/>
    </xf>
    <xf numFmtId="0" fontId="117" fillId="38" borderId="0" xfId="306" applyFont="1" applyFill="1" applyAlignment="1">
      <alignment vertical="top"/>
    </xf>
    <xf numFmtId="0" fontId="120" fillId="0" borderId="0" xfId="306" applyFont="1" applyAlignment="1">
      <alignment horizontal="left" vertical="top"/>
    </xf>
    <xf numFmtId="0" fontId="120" fillId="0" borderId="0" xfId="306" applyFont="1" applyAlignment="1">
      <alignment horizontal="right" vertical="top"/>
    </xf>
    <xf numFmtId="3" fontId="120" fillId="0" borderId="0" xfId="306" applyNumberFormat="1" applyFont="1" applyAlignment="1">
      <alignment horizontal="right" vertical="top"/>
    </xf>
    <xf numFmtId="4" fontId="120" fillId="0" borderId="0" xfId="306" applyNumberFormat="1" applyFont="1" applyAlignment="1" applyProtection="1">
      <alignment horizontal="right" vertical="top" wrapText="1"/>
      <protection locked="0"/>
    </xf>
    <xf numFmtId="0" fontId="117" fillId="0" borderId="0" xfId="306" applyFont="1" applyAlignment="1">
      <alignment vertical="top"/>
    </xf>
    <xf numFmtId="4" fontId="120" fillId="39" borderId="22" xfId="306" applyNumberFormat="1" applyFont="1" applyFill="1" applyBorder="1" applyAlignment="1" applyProtection="1">
      <alignment horizontal="right" vertical="top" wrapText="1"/>
      <protection locked="0"/>
    </xf>
    <xf numFmtId="166" fontId="117" fillId="0" borderId="4" xfId="306" applyNumberFormat="1" applyFont="1" applyBorder="1" applyAlignment="1">
      <alignment horizontal="right" vertical="top" wrapText="1"/>
    </xf>
    <xf numFmtId="166" fontId="117" fillId="0" borderId="4" xfId="306" applyNumberFormat="1" applyFont="1" applyBorder="1" applyAlignment="1">
      <alignment horizontal="right" vertical="top"/>
    </xf>
    <xf numFmtId="4" fontId="120" fillId="0" borderId="4" xfId="16" applyNumberFormat="1" applyFont="1" applyBorder="1" applyAlignment="1" applyProtection="1">
      <alignment horizontal="right" vertical="top" wrapText="1"/>
      <protection locked="0"/>
    </xf>
    <xf numFmtId="0" fontId="120" fillId="0" borderId="4" xfId="306" applyFont="1" applyBorder="1" applyAlignment="1">
      <alignment horizontal="right" vertical="top" wrapText="1"/>
    </xf>
    <xf numFmtId="167" fontId="120" fillId="0" borderId="4" xfId="306" applyNumberFormat="1" applyFont="1" applyBorder="1" applyAlignment="1">
      <alignment horizontal="right" vertical="top" wrapText="1"/>
    </xf>
    <xf numFmtId="0" fontId="120" fillId="40" borderId="0" xfId="306" applyFont="1" applyFill="1" applyAlignment="1">
      <alignment vertical="top" wrapText="1"/>
    </xf>
    <xf numFmtId="0" fontId="117" fillId="40" borderId="0" xfId="306" applyFont="1" applyFill="1" applyAlignment="1">
      <alignment vertical="top" wrapText="1"/>
    </xf>
    <xf numFmtId="49" fontId="124" fillId="0" borderId="23" xfId="312" applyNumberFormat="1" applyFont="1" applyBorder="1" applyAlignment="1" applyProtection="1">
      <alignment horizontal="left" vertical="top" wrapText="1"/>
      <protection hidden="1"/>
    </xf>
    <xf numFmtId="0" fontId="121" fillId="40" borderId="0" xfId="306" applyFont="1" applyFill="1" applyAlignment="1">
      <alignment vertical="top" wrapText="1"/>
    </xf>
    <xf numFmtId="49" fontId="117" fillId="0" borderId="23" xfId="306" applyNumberFormat="1" applyFont="1" applyBorder="1" applyAlignment="1">
      <alignment horizontal="left" vertical="top" wrapText="1"/>
    </xf>
    <xf numFmtId="49" fontId="117" fillId="0" borderId="24" xfId="306" applyNumberFormat="1" applyFont="1" applyBorder="1" applyAlignment="1">
      <alignment horizontal="left" vertical="top" wrapText="1"/>
    </xf>
    <xf numFmtId="0" fontId="117" fillId="0" borderId="3" xfId="306" applyFont="1" applyBorder="1" applyAlignment="1">
      <alignment horizontal="right" vertical="top"/>
    </xf>
    <xf numFmtId="0" fontId="117" fillId="0" borderId="3" xfId="306" applyFont="1" applyBorder="1" applyAlignment="1">
      <alignment horizontal="right"/>
    </xf>
    <xf numFmtId="49" fontId="125" fillId="0" borderId="23" xfId="312" applyNumberFormat="1" applyFont="1" applyBorder="1" applyAlignment="1" applyProtection="1">
      <alignment horizontal="left" vertical="top" wrapText="1"/>
      <protection hidden="1"/>
    </xf>
    <xf numFmtId="0" fontId="120" fillId="0" borderId="0" xfId="307" applyFont="1" applyAlignment="1">
      <alignment vertical="top" wrapText="1"/>
    </xf>
    <xf numFmtId="0" fontId="117" fillId="0" borderId="0" xfId="307" applyFont="1" applyAlignment="1">
      <alignment vertical="top"/>
    </xf>
    <xf numFmtId="0" fontId="121" fillId="0" borderId="0" xfId="307" applyFont="1" applyAlignment="1">
      <alignment vertical="top"/>
    </xf>
    <xf numFmtId="4" fontId="120" fillId="0" borderId="2" xfId="307" applyNumberFormat="1" applyFont="1" applyBorder="1" applyAlignment="1" applyProtection="1">
      <alignment horizontal="right" vertical="top" wrapText="1"/>
      <protection locked="0"/>
    </xf>
    <xf numFmtId="0" fontId="121" fillId="0" borderId="0" xfId="307" applyFont="1" applyAlignment="1">
      <alignment horizontal="right" vertical="top"/>
    </xf>
    <xf numFmtId="0" fontId="121" fillId="0" borderId="0" xfId="306" applyFont="1" applyAlignment="1">
      <alignment vertical="top"/>
    </xf>
    <xf numFmtId="0" fontId="128" fillId="0" borderId="0" xfId="306" applyFont="1" applyAlignment="1">
      <alignment vertical="top" wrapText="1"/>
    </xf>
    <xf numFmtId="4" fontId="120" fillId="34" borderId="2" xfId="307" applyNumberFormat="1" applyFont="1" applyFill="1" applyBorder="1" applyAlignment="1" applyProtection="1">
      <alignment horizontal="right" vertical="top" wrapText="1"/>
      <protection locked="0"/>
    </xf>
    <xf numFmtId="4" fontId="120" fillId="0" borderId="2" xfId="306" applyNumberFormat="1" applyFont="1" applyBorder="1" applyAlignment="1" applyProtection="1">
      <alignment horizontal="right" vertical="top" wrapText="1"/>
      <protection locked="0"/>
    </xf>
    <xf numFmtId="167" fontId="120" fillId="36" borderId="2" xfId="306" applyNumberFormat="1" applyFont="1" applyFill="1" applyBorder="1" applyAlignment="1">
      <alignment horizontal="right" vertical="top" wrapText="1"/>
    </xf>
    <xf numFmtId="4" fontId="120" fillId="42" borderId="2" xfId="306" applyNumberFormat="1" applyFont="1" applyFill="1" applyBorder="1" applyAlignment="1" applyProtection="1">
      <alignment horizontal="right" vertical="top" wrapText="1"/>
      <protection locked="0"/>
    </xf>
    <xf numFmtId="0" fontId="118" fillId="0" borderId="0" xfId="307" applyFont="1" applyAlignment="1">
      <alignment vertical="top"/>
    </xf>
    <xf numFmtId="3" fontId="117" fillId="0" borderId="0" xfId="307" applyNumberFormat="1" applyFont="1" applyAlignment="1">
      <alignment horizontal="right" vertical="top"/>
    </xf>
    <xf numFmtId="166" fontId="117" fillId="0" borderId="0" xfId="307" applyNumberFormat="1" applyFont="1" applyAlignment="1">
      <alignment horizontal="right" vertical="top"/>
    </xf>
    <xf numFmtId="4" fontId="128" fillId="0" borderId="0" xfId="307" applyNumberFormat="1" applyFont="1" applyAlignment="1" applyProtection="1">
      <alignment horizontal="right" vertical="top" wrapText="1"/>
      <protection locked="0"/>
    </xf>
    <xf numFmtId="166" fontId="117" fillId="0" borderId="0" xfId="307" applyNumberFormat="1" applyFont="1" applyAlignment="1">
      <alignment vertical="top"/>
    </xf>
    <xf numFmtId="0" fontId="128" fillId="0" borderId="0" xfId="307" applyFont="1" applyAlignment="1">
      <alignment vertical="top"/>
    </xf>
    <xf numFmtId="49" fontId="117" fillId="0" borderId="0" xfId="312" applyNumberFormat="1" applyFont="1" applyAlignment="1" applyProtection="1">
      <alignment horizontal="right" vertical="top" wrapText="1"/>
      <protection hidden="1"/>
    </xf>
    <xf numFmtId="0" fontId="120" fillId="0" borderId="0" xfId="312" applyFont="1" applyAlignment="1" applyProtection="1">
      <alignment horizontal="left" vertical="top" wrapText="1"/>
      <protection hidden="1"/>
    </xf>
    <xf numFmtId="0" fontId="123" fillId="0" borderId="0" xfId="312"/>
    <xf numFmtId="166" fontId="123" fillId="0" borderId="0" xfId="312" applyNumberFormat="1"/>
    <xf numFmtId="172" fontId="117" fillId="0" borderId="0" xfId="307" applyNumberFormat="1" applyFont="1" applyAlignment="1">
      <alignment horizontal="right" vertical="top"/>
    </xf>
    <xf numFmtId="0" fontId="117" fillId="0" borderId="23" xfId="306" quotePrefix="1" applyFont="1" applyBorder="1" applyAlignment="1">
      <alignment horizontal="left" vertical="top" wrapText="1"/>
    </xf>
    <xf numFmtId="0" fontId="120" fillId="0" borderId="0" xfId="306" applyFont="1" applyAlignment="1">
      <alignment vertical="top" wrapText="1"/>
    </xf>
    <xf numFmtId="0" fontId="48" fillId="0" borderId="0" xfId="35" applyFont="1"/>
    <xf numFmtId="0" fontId="120" fillId="0" borderId="0" xfId="307" applyFont="1" applyAlignment="1">
      <alignment vertical="top"/>
    </xf>
    <xf numFmtId="0" fontId="120" fillId="0" borderId="0" xfId="306" applyFont="1" applyAlignment="1">
      <alignment vertical="top"/>
    </xf>
    <xf numFmtId="166" fontId="118" fillId="0" borderId="0" xfId="306" applyNumberFormat="1" applyFont="1" applyAlignment="1">
      <alignment horizontal="right" vertical="top"/>
    </xf>
    <xf numFmtId="0" fontId="132" fillId="41" borderId="0" xfId="0" applyFont="1" applyFill="1" applyAlignment="1" applyProtection="1">
      <alignment horizontal="center" vertical="top" wrapText="1"/>
      <protection hidden="1"/>
    </xf>
    <xf numFmtId="49" fontId="132" fillId="41" borderId="0" xfId="0" applyNumberFormat="1" applyFont="1" applyFill="1" applyAlignment="1" applyProtection="1">
      <alignment horizontal="justify" vertical="top" wrapText="1"/>
      <protection hidden="1"/>
    </xf>
    <xf numFmtId="0" fontId="132" fillId="41" borderId="0" xfId="0" applyFont="1" applyFill="1" applyAlignment="1" applyProtection="1">
      <alignment horizontal="center" wrapText="1"/>
      <protection hidden="1"/>
    </xf>
    <xf numFmtId="174" fontId="132" fillId="41" borderId="0" xfId="0" applyNumberFormat="1" applyFont="1" applyFill="1" applyAlignment="1" applyProtection="1">
      <alignment horizontal="center" wrapText="1"/>
      <protection hidden="1"/>
    </xf>
    <xf numFmtId="166" fontId="132" fillId="41" borderId="0" xfId="0" applyNumberFormat="1" applyFont="1" applyFill="1" applyAlignment="1" applyProtection="1">
      <alignment horizontal="right" wrapText="1"/>
      <protection locked="0"/>
    </xf>
    <xf numFmtId="0" fontId="134" fillId="0" borderId="0" xfId="314" applyFont="1"/>
    <xf numFmtId="49" fontId="135" fillId="41" borderId="0" xfId="0" applyNumberFormat="1" applyFont="1" applyFill="1" applyAlignment="1" applyProtection="1">
      <alignment horizontal="justify" vertical="top" wrapText="1"/>
      <protection hidden="1"/>
    </xf>
    <xf numFmtId="0" fontId="135" fillId="41" borderId="0" xfId="0" applyFont="1" applyFill="1" applyAlignment="1">
      <alignment vertical="top" wrapText="1"/>
    </xf>
    <xf numFmtId="0" fontId="135" fillId="41" borderId="0" xfId="0" applyFont="1" applyFill="1" applyAlignment="1">
      <alignment horizontal="center" wrapText="1"/>
    </xf>
    <xf numFmtId="0" fontId="135" fillId="41" borderId="0" xfId="0" applyFont="1" applyFill="1" applyAlignment="1">
      <alignment horizontal="right" vertical="top" wrapText="1"/>
    </xf>
    <xf numFmtId="166" fontId="135" fillId="41" borderId="0" xfId="0" applyNumberFormat="1" applyFont="1" applyFill="1" applyAlignment="1">
      <alignment horizontal="right" vertical="top" wrapText="1"/>
    </xf>
    <xf numFmtId="175" fontId="135" fillId="41" borderId="0" xfId="315" applyNumberFormat="1" applyFont="1" applyFill="1" applyAlignment="1" applyProtection="1">
      <alignment vertical="top" wrapText="1"/>
      <protection locked="0"/>
    </xf>
    <xf numFmtId="175" fontId="135" fillId="41" borderId="0" xfId="315" applyNumberFormat="1" applyFont="1" applyFill="1" applyAlignment="1" applyProtection="1">
      <alignment horizontal="center" wrapText="1"/>
      <protection locked="0"/>
    </xf>
    <xf numFmtId="0" fontId="135" fillId="41" borderId="0" xfId="0" applyFont="1" applyFill="1" applyAlignment="1" applyProtection="1">
      <alignment horizontal="center" wrapText="1"/>
      <protection hidden="1"/>
    </xf>
    <xf numFmtId="49" fontId="135" fillId="41" borderId="0" xfId="316" applyNumberFormat="1" applyFont="1" applyFill="1" applyAlignment="1">
      <alignment horizontal="center" wrapText="1"/>
    </xf>
    <xf numFmtId="49" fontId="135" fillId="41" borderId="0" xfId="316" applyNumberFormat="1" applyFont="1" applyFill="1" applyAlignment="1">
      <alignment horizontal="right" vertical="top" wrapText="1"/>
    </xf>
    <xf numFmtId="174" fontId="135" fillId="41" borderId="0" xfId="316" applyNumberFormat="1" applyFont="1" applyFill="1" applyAlignment="1">
      <alignment horizontal="center" wrapText="1"/>
    </xf>
    <xf numFmtId="166" fontId="135" fillId="41" borderId="0" xfId="316" applyNumberFormat="1" applyFont="1" applyFill="1" applyAlignment="1">
      <alignment horizontal="right" vertical="top" wrapText="1"/>
    </xf>
    <xf numFmtId="49" fontId="135" fillId="41" borderId="0" xfId="0" applyNumberFormat="1" applyFont="1" applyFill="1" applyAlignment="1" applyProtection="1">
      <alignment vertical="top" wrapText="1"/>
      <protection hidden="1"/>
    </xf>
    <xf numFmtId="49" fontId="135" fillId="41" borderId="0" xfId="0" applyNumberFormat="1" applyFont="1" applyFill="1" applyAlignment="1" applyProtection="1">
      <alignment horizontal="center" wrapText="1"/>
      <protection hidden="1"/>
    </xf>
    <xf numFmtId="49" fontId="135" fillId="41" borderId="0" xfId="0" applyNumberFormat="1" applyFont="1" applyFill="1" applyAlignment="1" applyProtection="1">
      <alignment horizontal="right" vertical="top" wrapText="1"/>
      <protection hidden="1"/>
    </xf>
    <xf numFmtId="0" fontId="0" fillId="41" borderId="0" xfId="0" applyFill="1"/>
    <xf numFmtId="0" fontId="46" fillId="0" borderId="0" xfId="314" applyFont="1"/>
    <xf numFmtId="0" fontId="46" fillId="40" borderId="0" xfId="314" applyFont="1" applyFill="1"/>
    <xf numFmtId="49" fontId="132" fillId="41" borderId="0" xfId="0" applyNumberFormat="1" applyFont="1" applyFill="1" applyAlignment="1" applyProtection="1">
      <alignment horizontal="justify" wrapText="1"/>
      <protection hidden="1"/>
    </xf>
    <xf numFmtId="174" fontId="132" fillId="41" borderId="0" xfId="0" applyNumberFormat="1" applyFont="1" applyFill="1" applyAlignment="1" applyProtection="1">
      <alignment horizontal="center" wrapText="1"/>
      <protection locked="0"/>
    </xf>
    <xf numFmtId="0" fontId="135" fillId="41" borderId="0" xfId="0" applyFont="1" applyFill="1" applyAlignment="1">
      <alignment horizontal="center" vertical="top"/>
    </xf>
    <xf numFmtId="0" fontId="135" fillId="41" borderId="0" xfId="0" applyFont="1" applyFill="1" applyProtection="1">
      <protection locked="0"/>
    </xf>
    <xf numFmtId="0" fontId="135" fillId="41" borderId="0" xfId="0" applyFont="1" applyFill="1" applyAlignment="1">
      <alignment horizontal="center"/>
    </xf>
    <xf numFmtId="174" fontId="135" fillId="41" borderId="0" xfId="0" applyNumberFormat="1" applyFont="1" applyFill="1" applyAlignment="1">
      <alignment horizontal="center"/>
    </xf>
    <xf numFmtId="166" fontId="132" fillId="41" borderId="0" xfId="0" applyNumberFormat="1" applyFont="1" applyFill="1" applyAlignment="1" applyProtection="1">
      <alignment horizontal="right"/>
      <protection locked="0"/>
    </xf>
    <xf numFmtId="0" fontId="132" fillId="41" borderId="0" xfId="0" applyFont="1" applyFill="1" applyAlignment="1">
      <alignment horizontal="center" vertical="top"/>
    </xf>
    <xf numFmtId="0" fontId="132" fillId="41" borderId="0" xfId="0" applyFont="1" applyFill="1"/>
    <xf numFmtId="0" fontId="132" fillId="41" borderId="0" xfId="0" applyFont="1" applyFill="1" applyAlignment="1">
      <alignment horizontal="center"/>
    </xf>
    <xf numFmtId="174" fontId="132" fillId="41" borderId="0" xfId="0" applyNumberFormat="1" applyFont="1" applyFill="1" applyAlignment="1">
      <alignment horizontal="center"/>
    </xf>
    <xf numFmtId="0" fontId="132" fillId="41" borderId="0" xfId="0" applyFont="1" applyFill="1" applyAlignment="1">
      <alignment horizontal="justify" vertical="top" wrapText="1"/>
    </xf>
    <xf numFmtId="166" fontId="132" fillId="41" borderId="0" xfId="0" applyNumberFormat="1" applyFont="1" applyFill="1" applyAlignment="1" applyProtection="1">
      <alignment horizontal="right" vertical="top"/>
      <protection locked="0"/>
    </xf>
    <xf numFmtId="0" fontId="132" fillId="41" borderId="0" xfId="0" applyFont="1" applyFill="1" applyAlignment="1">
      <alignment horizontal="justify" vertical="top"/>
    </xf>
    <xf numFmtId="0" fontId="132" fillId="41" borderId="0" xfId="0" applyFont="1" applyFill="1" applyAlignment="1">
      <alignment horizontal="center" wrapText="1"/>
    </xf>
    <xf numFmtId="0" fontId="132" fillId="41" borderId="0" xfId="0" applyFont="1" applyFill="1" applyAlignment="1">
      <alignment horizontal="right" vertical="top" wrapText="1"/>
    </xf>
    <xf numFmtId="0" fontId="132" fillId="41" borderId="0" xfId="0" applyFont="1" applyFill="1" applyAlignment="1" applyProtection="1">
      <alignment horizontal="center"/>
      <protection locked="0"/>
    </xf>
    <xf numFmtId="0" fontId="137" fillId="0" borderId="0" xfId="314" applyFont="1"/>
    <xf numFmtId="0" fontId="132" fillId="16" borderId="21" xfId="314" applyFont="1" applyFill="1" applyBorder="1" applyAlignment="1" applyProtection="1">
      <alignment horizontal="center" vertical="top"/>
      <protection hidden="1"/>
    </xf>
    <xf numFmtId="49" fontId="132" fillId="16" borderId="21" xfId="314" applyNumberFormat="1" applyFont="1" applyFill="1" applyBorder="1" applyAlignment="1" applyProtection="1">
      <alignment horizontal="center" vertical="top" wrapText="1"/>
      <protection hidden="1"/>
    </xf>
    <xf numFmtId="0" fontId="132" fillId="16" borderId="21" xfId="314" applyFont="1" applyFill="1" applyBorder="1" applyAlignment="1" applyProtection="1">
      <alignment horizontal="center"/>
      <protection hidden="1"/>
    </xf>
    <xf numFmtId="174" fontId="132" fillId="16" borderId="21" xfId="314" applyNumberFormat="1" applyFont="1" applyFill="1" applyBorder="1" applyAlignment="1" applyProtection="1">
      <alignment horizontal="center"/>
      <protection hidden="1"/>
    </xf>
    <xf numFmtId="166" fontId="132" fillId="16" borderId="21" xfId="314" applyNumberFormat="1" applyFont="1" applyFill="1" applyBorder="1" applyAlignment="1" applyProtection="1">
      <alignment horizontal="right"/>
      <protection locked="0"/>
    </xf>
    <xf numFmtId="0" fontId="46" fillId="0" borderId="0" xfId="14" applyFont="1" applyAlignment="1">
      <alignment horizontal="center" vertical="top" wrapText="1"/>
    </xf>
    <xf numFmtId="0" fontId="46" fillId="0" borderId="0" xfId="14" applyFont="1" applyAlignment="1">
      <alignment horizontal="left" vertical="top" wrapText="1"/>
    </xf>
    <xf numFmtId="2" fontId="46" fillId="0" borderId="0" xfId="14" applyNumberFormat="1" applyFont="1" applyAlignment="1">
      <alignment horizontal="center" wrapText="1"/>
    </xf>
    <xf numFmtId="174" fontId="46" fillId="0" borderId="0" xfId="14" applyNumberFormat="1" applyFont="1" applyAlignment="1">
      <alignment horizontal="center" wrapText="1"/>
    </xf>
    <xf numFmtId="166" fontId="46" fillId="0" borderId="0" xfId="14" applyNumberFormat="1" applyFont="1" applyAlignment="1">
      <alignment horizontal="right" wrapText="1"/>
    </xf>
    <xf numFmtId="0" fontId="138" fillId="4" borderId="26" xfId="314" applyFont="1" applyFill="1" applyBorder="1" applyAlignment="1">
      <alignment horizontal="center" vertical="top"/>
    </xf>
    <xf numFmtId="0" fontId="138" fillId="4" borderId="27" xfId="314" applyFont="1" applyFill="1" applyBorder="1"/>
    <xf numFmtId="0" fontId="138" fillId="4" borderId="27" xfId="314" applyFont="1" applyFill="1" applyBorder="1" applyAlignment="1">
      <alignment horizontal="center"/>
    </xf>
    <xf numFmtId="174" fontId="138" fillId="4" borderId="27" xfId="314" applyNumberFormat="1" applyFont="1" applyFill="1" applyBorder="1" applyAlignment="1">
      <alignment horizontal="center"/>
    </xf>
    <xf numFmtId="166" fontId="138" fillId="4" borderId="27" xfId="314" applyNumberFormat="1" applyFont="1" applyFill="1" applyBorder="1" applyAlignment="1">
      <alignment horizontal="right"/>
    </xf>
    <xf numFmtId="166" fontId="138" fillId="4" borderId="28" xfId="314" applyNumberFormat="1" applyFont="1" applyFill="1" applyBorder="1" applyAlignment="1">
      <alignment horizontal="right"/>
    </xf>
    <xf numFmtId="0" fontId="138" fillId="0" borderId="0" xfId="314" applyFont="1" applyAlignment="1">
      <alignment horizontal="center" vertical="top"/>
    </xf>
    <xf numFmtId="0" fontId="138" fillId="0" borderId="0" xfId="314" applyFont="1" applyAlignment="1">
      <alignment horizontal="left" vertical="top"/>
    </xf>
    <xf numFmtId="0" fontId="138" fillId="0" borderId="0" xfId="314" applyFont="1" applyAlignment="1">
      <alignment horizontal="center"/>
    </xf>
    <xf numFmtId="174" fontId="138" fillId="0" borderId="0" xfId="314" applyNumberFormat="1" applyFont="1" applyAlignment="1">
      <alignment horizontal="center"/>
    </xf>
    <xf numFmtId="166" fontId="138" fillId="0" borderId="0" xfId="314" applyNumberFormat="1" applyFont="1" applyAlignment="1">
      <alignment horizontal="right"/>
    </xf>
    <xf numFmtId="174" fontId="46" fillId="4" borderId="27" xfId="314" applyNumberFormat="1" applyFont="1" applyFill="1" applyBorder="1" applyAlignment="1">
      <alignment horizontal="center"/>
    </xf>
    <xf numFmtId="166" fontId="138" fillId="4" borderId="27" xfId="314" applyNumberFormat="1" applyFont="1" applyFill="1" applyBorder="1" applyAlignment="1">
      <alignment horizontal="right" vertical="center"/>
    </xf>
    <xf numFmtId="49" fontId="132" fillId="0" borderId="0" xfId="314" applyNumberFormat="1" applyFont="1" applyAlignment="1">
      <alignment horizontal="center" vertical="top"/>
    </xf>
    <xf numFmtId="0" fontId="137" fillId="0" borderId="0" xfId="314" applyFont="1" applyAlignment="1">
      <alignment horizontal="center"/>
    </xf>
    <xf numFmtId="174" fontId="137" fillId="0" borderId="0" xfId="314" applyNumberFormat="1" applyFont="1" applyAlignment="1">
      <alignment horizontal="center"/>
    </xf>
    <xf numFmtId="166" fontId="137" fillId="0" borderId="0" xfId="314" applyNumberFormat="1" applyFont="1" applyAlignment="1">
      <alignment horizontal="right"/>
    </xf>
    <xf numFmtId="0" fontId="37" fillId="0" borderId="0" xfId="0" applyFont="1" applyAlignment="1">
      <alignment vertical="top" wrapText="1"/>
    </xf>
    <xf numFmtId="0" fontId="132" fillId="0" borderId="0" xfId="314" applyFont="1" applyAlignment="1">
      <alignment horizontal="center" wrapText="1"/>
    </xf>
    <xf numFmtId="174" fontId="132" fillId="0" borderId="0" xfId="314" applyNumberFormat="1" applyFont="1" applyAlignment="1">
      <alignment horizontal="center" wrapText="1"/>
    </xf>
    <xf numFmtId="166" fontId="132" fillId="0" borderId="0" xfId="317" applyNumberFormat="1" applyFont="1" applyFill="1" applyBorder="1" applyAlignment="1">
      <alignment horizontal="right" wrapText="1"/>
    </xf>
    <xf numFmtId="166" fontId="132" fillId="0" borderId="0" xfId="314" applyNumberFormat="1" applyFont="1" applyAlignment="1" applyProtection="1">
      <alignment horizontal="right" wrapText="1"/>
      <protection locked="0"/>
    </xf>
    <xf numFmtId="49" fontId="132" fillId="0" borderId="0" xfId="314" applyNumberFormat="1" applyFont="1" applyAlignment="1">
      <alignment horizontal="justify" vertical="top" wrapText="1"/>
    </xf>
    <xf numFmtId="166" fontId="46" fillId="4" borderId="27" xfId="314" applyNumberFormat="1" applyFont="1" applyFill="1" applyBorder="1" applyAlignment="1">
      <alignment horizontal="right"/>
    </xf>
    <xf numFmtId="0" fontId="134" fillId="0" borderId="0" xfId="314" applyFont="1" applyAlignment="1">
      <alignment horizontal="center" vertical="top"/>
    </xf>
    <xf numFmtId="0" fontId="46" fillId="0" borderId="0" xfId="314" applyFont="1" applyAlignment="1">
      <alignment horizontal="left" vertical="top" wrapText="1"/>
    </xf>
    <xf numFmtId="0" fontId="132" fillId="0" borderId="0" xfId="314" applyFont="1" applyAlignment="1">
      <alignment horizontal="center"/>
    </xf>
    <xf numFmtId="174" fontId="132" fillId="0" borderId="0" xfId="314" applyNumberFormat="1" applyFont="1" applyAlignment="1">
      <alignment horizontal="center"/>
    </xf>
    <xf numFmtId="0" fontId="0" fillId="0" borderId="0" xfId="0" applyAlignment="1">
      <alignment horizontal="justify" vertical="top" wrapText="1"/>
    </xf>
    <xf numFmtId="2" fontId="132" fillId="0" borderId="0" xfId="0" applyNumberFormat="1" applyFont="1" applyAlignment="1">
      <alignment horizontal="center" wrapText="1"/>
    </xf>
    <xf numFmtId="0" fontId="116" fillId="0" borderId="0" xfId="0" applyFont="1" applyAlignment="1">
      <alignment horizontal="center"/>
    </xf>
    <xf numFmtId="0" fontId="0" fillId="0" borderId="0" xfId="0" applyAlignment="1">
      <alignment horizontal="justify" vertical="top"/>
    </xf>
    <xf numFmtId="0" fontId="132" fillId="0" borderId="0" xfId="0" applyFont="1" applyAlignment="1">
      <alignment horizontal="center"/>
    </xf>
    <xf numFmtId="1" fontId="37" fillId="0" borderId="0" xfId="0" applyNumberFormat="1" applyFont="1" applyAlignment="1">
      <alignment horizontal="center" wrapText="1"/>
    </xf>
    <xf numFmtId="174" fontId="37" fillId="0" borderId="0" xfId="0" applyNumberFormat="1" applyFont="1" applyAlignment="1">
      <alignment horizontal="center" wrapText="1"/>
    </xf>
    <xf numFmtId="0" fontId="132" fillId="0" borderId="0" xfId="0" applyFont="1" applyAlignment="1">
      <alignment horizontal="justify" vertical="top" wrapText="1"/>
    </xf>
    <xf numFmtId="0" fontId="132" fillId="0" borderId="0" xfId="0" applyFont="1" applyAlignment="1">
      <alignment horizontal="center" vertical="top" wrapText="1"/>
    </xf>
    <xf numFmtId="0" fontId="44" fillId="0" borderId="0" xfId="0" applyFont="1" applyAlignment="1">
      <alignment horizontal="justify" vertical="top" wrapText="1"/>
    </xf>
    <xf numFmtId="16" fontId="132" fillId="0" borderId="0" xfId="0" applyNumberFormat="1" applyFont="1" applyAlignment="1">
      <alignment horizontal="center" vertical="top" wrapText="1"/>
    </xf>
    <xf numFmtId="0" fontId="37" fillId="0" borderId="0" xfId="0" applyFont="1" applyAlignment="1">
      <alignment horizontal="justify" vertical="top" wrapText="1"/>
    </xf>
    <xf numFmtId="0" fontId="132" fillId="0" borderId="0" xfId="0" applyFont="1" applyAlignment="1">
      <alignment horizontal="center" wrapText="1"/>
    </xf>
    <xf numFmtId="0" fontId="37" fillId="0" borderId="0" xfId="0" applyFont="1" applyAlignment="1">
      <alignment horizontal="center"/>
    </xf>
    <xf numFmtId="176" fontId="37" fillId="0" borderId="0" xfId="0" applyNumberFormat="1" applyFont="1" applyAlignment="1">
      <alignment horizontal="center" wrapText="1"/>
    </xf>
    <xf numFmtId="0" fontId="116" fillId="0" borderId="0" xfId="0" applyFont="1" applyAlignment="1">
      <alignment horizontal="justify" vertical="center" wrapText="1"/>
    </xf>
    <xf numFmtId="0" fontId="139" fillId="0" borderId="0" xfId="0" applyFont="1" applyAlignment="1">
      <alignment horizontal="center"/>
    </xf>
    <xf numFmtId="176" fontId="116" fillId="0" borderId="0" xfId="0" applyNumberFormat="1" applyFont="1" applyAlignment="1">
      <alignment horizontal="center" wrapText="1"/>
    </xf>
    <xf numFmtId="0" fontId="134" fillId="0" borderId="0" xfId="314" applyFont="1" applyAlignment="1">
      <alignment horizontal="center"/>
    </xf>
    <xf numFmtId="0" fontId="134" fillId="0" borderId="0" xfId="314" applyFont="1" applyAlignment="1">
      <alignment horizontal="right"/>
    </xf>
    <xf numFmtId="0" fontId="116" fillId="0" borderId="0" xfId="0" applyFont="1" applyAlignment="1">
      <alignment horizontal="justify" vertical="top" wrapText="1"/>
    </xf>
    <xf numFmtId="0" fontId="37" fillId="0" borderId="0" xfId="0" applyFont="1" applyAlignment="1">
      <alignment horizontal="justify" vertical="center" wrapText="1"/>
    </xf>
    <xf numFmtId="176" fontId="132" fillId="0" borderId="0" xfId="0" applyNumberFormat="1" applyFont="1" applyAlignment="1">
      <alignment horizontal="center" wrapText="1"/>
    </xf>
    <xf numFmtId="0" fontId="132" fillId="0" borderId="0" xfId="0" applyFont="1" applyAlignment="1">
      <alignment horizontal="left" vertical="top" wrapText="1"/>
    </xf>
    <xf numFmtId="166" fontId="132" fillId="0" borderId="0" xfId="317" applyNumberFormat="1" applyFont="1" applyFill="1" applyBorder="1" applyAlignment="1">
      <alignment horizontal="right"/>
    </xf>
    <xf numFmtId="49" fontId="37" fillId="0" borderId="0" xfId="0" applyNumberFormat="1" applyFont="1" applyAlignment="1">
      <alignment horizontal="justify" vertical="top" wrapText="1"/>
    </xf>
    <xf numFmtId="177" fontId="37" fillId="0" borderId="0" xfId="0" applyNumberFormat="1" applyFont="1" applyAlignment="1">
      <alignment horizontal="center" wrapText="1"/>
    </xf>
    <xf numFmtId="166" fontId="132" fillId="0" borderId="0" xfId="314" applyNumberFormat="1" applyFont="1" applyAlignment="1">
      <alignment horizontal="right"/>
    </xf>
    <xf numFmtId="1" fontId="132" fillId="0" borderId="0" xfId="317" applyNumberFormat="1" applyFont="1" applyBorder="1" applyAlignment="1">
      <alignment horizontal="center"/>
    </xf>
    <xf numFmtId="166" fontId="46" fillId="0" borderId="0" xfId="314" applyNumberFormat="1" applyFont="1" applyAlignment="1">
      <alignment horizontal="right"/>
    </xf>
    <xf numFmtId="0" fontId="141" fillId="0" borderId="0" xfId="314" applyFont="1" applyAlignment="1">
      <alignment horizontal="left" vertical="top" wrapText="1"/>
    </xf>
    <xf numFmtId="0" fontId="137" fillId="0" borderId="0" xfId="0" applyFont="1" applyAlignment="1" applyProtection="1">
      <alignment horizontal="center"/>
      <protection locked="0"/>
    </xf>
    <xf numFmtId="174" fontId="142" fillId="0" borderId="0" xfId="0" applyNumberFormat="1" applyFont="1" applyAlignment="1" applyProtection="1">
      <alignment horizontal="center"/>
      <protection locked="0"/>
    </xf>
    <xf numFmtId="166" fontId="37" fillId="0" borderId="0" xfId="317" applyNumberFormat="1" applyFont="1" applyBorder="1" applyAlignment="1">
      <alignment horizontal="right"/>
    </xf>
    <xf numFmtId="0" fontId="46" fillId="0" borderId="0" xfId="314" applyFont="1" applyAlignment="1">
      <alignment horizontal="center"/>
    </xf>
    <xf numFmtId="174" fontId="46" fillId="0" borderId="0" xfId="314" applyNumberFormat="1" applyFont="1" applyAlignment="1">
      <alignment horizontal="center"/>
    </xf>
    <xf numFmtId="0" fontId="46" fillId="0" borderId="0" xfId="314" applyFont="1" applyAlignment="1">
      <alignment horizontal="left" vertical="top"/>
    </xf>
    <xf numFmtId="0" fontId="137" fillId="5" borderId="26" xfId="314" applyFont="1" applyFill="1" applyBorder="1" applyAlignment="1">
      <alignment horizontal="center" vertical="top"/>
    </xf>
    <xf numFmtId="0" fontId="138" fillId="5" borderId="27" xfId="314" applyFont="1" applyFill="1" applyBorder="1"/>
    <xf numFmtId="0" fontId="137" fillId="5" borderId="27" xfId="314" applyFont="1" applyFill="1" applyBorder="1" applyAlignment="1">
      <alignment horizontal="center"/>
    </xf>
    <xf numFmtId="174" fontId="137" fillId="5" borderId="27" xfId="314" applyNumberFormat="1" applyFont="1" applyFill="1" applyBorder="1" applyAlignment="1">
      <alignment horizontal="center"/>
    </xf>
    <xf numFmtId="166" fontId="137" fillId="5" borderId="27" xfId="314" applyNumberFormat="1" applyFont="1" applyFill="1" applyBorder="1" applyAlignment="1">
      <alignment horizontal="right"/>
    </xf>
    <xf numFmtId="166" fontId="138" fillId="5" borderId="28" xfId="314" applyNumberFormat="1" applyFont="1" applyFill="1" applyBorder="1" applyAlignment="1">
      <alignment horizontal="right"/>
    </xf>
    <xf numFmtId="0" fontId="137" fillId="0" borderId="0" xfId="314" applyFont="1" applyAlignment="1">
      <alignment horizontal="center" vertical="top"/>
    </xf>
    <xf numFmtId="0" fontId="138" fillId="0" borderId="0" xfId="314" applyFont="1"/>
    <xf numFmtId="0" fontId="138" fillId="5" borderId="27" xfId="314" applyFont="1" applyFill="1" applyBorder="1" applyAlignment="1">
      <alignment vertical="center"/>
    </xf>
    <xf numFmtId="49" fontId="132" fillId="0" borderId="0" xfId="314" applyNumberFormat="1" applyFont="1" applyAlignment="1" applyProtection="1">
      <alignment horizontal="justify" vertical="top" wrapText="1"/>
      <protection hidden="1"/>
    </xf>
    <xf numFmtId="0" fontId="132" fillId="0" borderId="0" xfId="314" applyFont="1" applyAlignment="1" applyProtection="1">
      <alignment horizontal="center"/>
      <protection hidden="1"/>
    </xf>
    <xf numFmtId="174" fontId="132" fillId="0" borderId="0" xfId="314" applyNumberFormat="1" applyFont="1" applyAlignment="1" applyProtection="1">
      <alignment horizontal="center"/>
      <protection hidden="1"/>
    </xf>
    <xf numFmtId="166" fontId="132" fillId="0" borderId="0" xfId="314" applyNumberFormat="1" applyFont="1" applyAlignment="1" applyProtection="1">
      <alignment horizontal="right"/>
      <protection locked="0"/>
    </xf>
    <xf numFmtId="0" fontId="117" fillId="0" borderId="25" xfId="305" applyFont="1" applyBorder="1" applyAlignment="1">
      <alignment horizontal="left" vertical="top"/>
    </xf>
    <xf numFmtId="0" fontId="117" fillId="0" borderId="25" xfId="305" applyFont="1" applyBorder="1" applyAlignment="1">
      <alignment horizontal="left" vertical="top" wrapText="1"/>
    </xf>
    <xf numFmtId="0" fontId="117" fillId="0" borderId="25" xfId="305" applyFont="1" applyBorder="1" applyAlignment="1">
      <alignment horizontal="center"/>
    </xf>
    <xf numFmtId="169" fontId="117" fillId="0" borderId="25" xfId="305" applyNumberFormat="1" applyFont="1" applyBorder="1" applyAlignment="1">
      <alignment horizontal="right"/>
    </xf>
    <xf numFmtId="170" fontId="117" fillId="0" borderId="25" xfId="305" applyNumberFormat="1" applyFont="1" applyBorder="1" applyAlignment="1">
      <alignment horizontal="right"/>
    </xf>
    <xf numFmtId="171" fontId="117" fillId="0" borderId="25" xfId="305" applyNumberFormat="1" applyFont="1" applyBorder="1" applyAlignment="1">
      <alignment horizontal="right"/>
    </xf>
    <xf numFmtId="0" fontId="117" fillId="0" borderId="29" xfId="306" applyFont="1" applyBorder="1" applyAlignment="1">
      <alignment horizontal="left" vertical="top" wrapText="1"/>
    </xf>
    <xf numFmtId="0" fontId="120" fillId="0" borderId="29" xfId="306" applyFont="1" applyBorder="1" applyAlignment="1">
      <alignment horizontal="left" vertical="top" wrapText="1"/>
    </xf>
    <xf numFmtId="0" fontId="117" fillId="0" borderId="29" xfId="306" applyFont="1" applyBorder="1" applyAlignment="1">
      <alignment horizontal="right" vertical="top" wrapText="1"/>
    </xf>
    <xf numFmtId="3" fontId="117" fillId="0" borderId="29" xfId="306" applyNumberFormat="1" applyFont="1" applyBorder="1" applyAlignment="1">
      <alignment horizontal="right" vertical="top" wrapText="1"/>
    </xf>
    <xf numFmtId="4" fontId="117" fillId="0" borderId="29" xfId="306" applyNumberFormat="1" applyFont="1" applyBorder="1" applyAlignment="1">
      <alignment horizontal="right" vertical="top" wrapText="1"/>
    </xf>
    <xf numFmtId="4" fontId="117" fillId="0" borderId="29" xfId="306" applyNumberFormat="1" applyFont="1" applyBorder="1" applyAlignment="1">
      <alignment horizontal="right" vertical="top"/>
    </xf>
    <xf numFmtId="4" fontId="121" fillId="0" borderId="29" xfId="16" applyNumberFormat="1" applyFont="1" applyBorder="1" applyAlignment="1" applyProtection="1">
      <alignment horizontal="right" vertical="top" wrapText="1"/>
      <protection locked="0"/>
    </xf>
    <xf numFmtId="49" fontId="117" fillId="0" borderId="29" xfId="305" applyNumberFormat="1" applyFont="1" applyBorder="1" applyAlignment="1" applyProtection="1">
      <alignment horizontal="left" vertical="top" wrapText="1"/>
      <protection hidden="1"/>
    </xf>
    <xf numFmtId="49" fontId="120" fillId="0" borderId="29" xfId="305" applyNumberFormat="1" applyFont="1" applyBorder="1" applyAlignment="1" applyProtection="1">
      <alignment horizontal="left" vertical="top" wrapText="1"/>
      <protection hidden="1"/>
    </xf>
    <xf numFmtId="3" fontId="121" fillId="0" borderId="29" xfId="306" applyNumberFormat="1" applyFont="1" applyBorder="1" applyAlignment="1">
      <alignment horizontal="right" vertical="top" wrapText="1"/>
    </xf>
    <xf numFmtId="4" fontId="122" fillId="0" borderId="29" xfId="16" applyNumberFormat="1" applyFont="1" applyBorder="1" applyAlignment="1" applyProtection="1">
      <alignment horizontal="left" vertical="top"/>
      <protection locked="0"/>
    </xf>
    <xf numFmtId="0" fontId="120" fillId="36" borderId="29" xfId="306" applyFont="1" applyFill="1" applyBorder="1" applyAlignment="1">
      <alignment horizontal="left" vertical="top"/>
    </xf>
    <xf numFmtId="0" fontId="120" fillId="36" borderId="29" xfId="306" applyFont="1" applyFill="1" applyBorder="1" applyAlignment="1">
      <alignment horizontal="right" vertical="top"/>
    </xf>
    <xf numFmtId="3" fontId="120" fillId="36" borderId="29" xfId="306" applyNumberFormat="1" applyFont="1" applyFill="1" applyBorder="1" applyAlignment="1">
      <alignment horizontal="right" vertical="top"/>
    </xf>
    <xf numFmtId="166" fontId="120" fillId="36" borderId="29" xfId="306" applyNumberFormat="1" applyFont="1" applyFill="1" applyBorder="1" applyAlignment="1" applyProtection="1">
      <alignment horizontal="right" vertical="top"/>
      <protection locked="0"/>
    </xf>
    <xf numFmtId="166" fontId="120" fillId="36" borderId="29" xfId="306" applyNumberFormat="1" applyFont="1" applyFill="1" applyBorder="1" applyAlignment="1">
      <alignment horizontal="right" vertical="top"/>
    </xf>
    <xf numFmtId="166" fontId="138" fillId="5" borderId="27" xfId="314" applyNumberFormat="1" applyFont="1" applyFill="1" applyBorder="1"/>
    <xf numFmtId="166" fontId="138" fillId="5" borderId="28" xfId="314" applyNumberFormat="1" applyFont="1" applyFill="1" applyBorder="1"/>
    <xf numFmtId="0" fontId="120" fillId="0" borderId="4" xfId="312" applyFont="1" applyBorder="1" applyAlignment="1" applyProtection="1">
      <alignment horizontal="left" vertical="top" wrapText="1"/>
      <protection hidden="1"/>
    </xf>
    <xf numFmtId="49" fontId="117" fillId="0" borderId="4" xfId="306" applyNumberFormat="1" applyFont="1" applyBorder="1" applyAlignment="1">
      <alignment horizontal="left" vertical="top" wrapText="1"/>
    </xf>
    <xf numFmtId="0" fontId="117" fillId="0" borderId="4" xfId="312" applyFont="1" applyBorder="1" applyAlignment="1" applyProtection="1">
      <alignment horizontal="left" vertical="top" wrapText="1"/>
      <protection hidden="1"/>
    </xf>
    <xf numFmtId="0" fontId="117" fillId="0" borderId="4" xfId="306" applyFont="1" applyBorder="1" applyAlignment="1">
      <alignment horizontal="right" vertical="top"/>
    </xf>
    <xf numFmtId="3" fontId="117" fillId="0" borderId="4" xfId="306" applyNumberFormat="1" applyFont="1" applyBorder="1" applyAlignment="1">
      <alignment horizontal="right" vertical="top"/>
    </xf>
    <xf numFmtId="49" fontId="120" fillId="0" borderId="4" xfId="306" applyNumberFormat="1" applyFont="1" applyBorder="1" applyAlignment="1">
      <alignment horizontal="left" vertical="top" wrapText="1"/>
    </xf>
    <xf numFmtId="166" fontId="120" fillId="0" borderId="4" xfId="306" applyNumberFormat="1" applyFont="1" applyBorder="1" applyAlignment="1">
      <alignment horizontal="right" vertical="top"/>
    </xf>
    <xf numFmtId="49" fontId="120" fillId="36" borderId="4" xfId="306" applyNumberFormat="1" applyFont="1" applyFill="1" applyBorder="1" applyAlignment="1">
      <alignment horizontal="left" vertical="top" wrapText="1"/>
    </xf>
    <xf numFmtId="0" fontId="120" fillId="36" borderId="4" xfId="306" applyFont="1" applyFill="1" applyBorder="1" applyAlignment="1">
      <alignment horizontal="left" vertical="top" wrapText="1"/>
    </xf>
    <xf numFmtId="0" fontId="120" fillId="36" borderId="4" xfId="306" applyFont="1" applyFill="1" applyBorder="1" applyAlignment="1">
      <alignment horizontal="right" vertical="top" wrapText="1"/>
    </xf>
    <xf numFmtId="3" fontId="117" fillId="36" borderId="4" xfId="306" applyNumberFormat="1" applyFont="1" applyFill="1" applyBorder="1" applyAlignment="1">
      <alignment horizontal="right" vertical="top" wrapText="1"/>
    </xf>
    <xf numFmtId="166" fontId="117" fillId="36" borderId="4" xfId="306" applyNumberFormat="1" applyFont="1" applyFill="1" applyBorder="1" applyAlignment="1">
      <alignment horizontal="right" vertical="top" wrapText="1"/>
    </xf>
    <xf numFmtId="166" fontId="117" fillId="36" borderId="4" xfId="306" applyNumberFormat="1" applyFont="1" applyFill="1" applyBorder="1" applyAlignment="1">
      <alignment horizontal="right" vertical="top"/>
    </xf>
    <xf numFmtId="167" fontId="120" fillId="36" borderId="4" xfId="306" applyNumberFormat="1" applyFont="1" applyFill="1" applyBorder="1" applyAlignment="1">
      <alignment horizontal="right" vertical="top" wrapText="1"/>
    </xf>
    <xf numFmtId="0" fontId="125" fillId="0" borderId="4" xfId="312" applyFont="1" applyBorder="1" applyAlignment="1" applyProtection="1">
      <alignment horizontal="left" vertical="top" wrapText="1"/>
      <protection hidden="1"/>
    </xf>
    <xf numFmtId="0" fontId="120" fillId="0" borderId="4" xfId="307" applyFont="1" applyBorder="1" applyAlignment="1">
      <alignment horizontal="left" vertical="top" wrapText="1"/>
    </xf>
    <xf numFmtId="49" fontId="25" fillId="41" borderId="4" xfId="312" applyNumberFormat="1" applyFont="1" applyFill="1" applyBorder="1" applyAlignment="1" applyProtection="1">
      <alignment horizontal="left" vertical="top" wrapText="1"/>
      <protection hidden="1"/>
    </xf>
    <xf numFmtId="49" fontId="117" fillId="0" borderId="4" xfId="312" applyNumberFormat="1" applyFont="1" applyBorder="1" applyAlignment="1" applyProtection="1">
      <alignment horizontal="left" vertical="top" wrapText="1"/>
      <protection hidden="1"/>
    </xf>
    <xf numFmtId="49" fontId="117" fillId="0" borderId="4" xfId="306" applyNumberFormat="1" applyFont="1" applyBorder="1" applyAlignment="1">
      <alignment horizontal="left" wrapText="1"/>
    </xf>
    <xf numFmtId="3" fontId="117" fillId="0" borderId="4" xfId="306" applyNumberFormat="1" applyFont="1" applyBorder="1" applyAlignment="1">
      <alignment horizontal="right"/>
    </xf>
    <xf numFmtId="166" fontId="117" fillId="0" borderId="4" xfId="306" applyNumberFormat="1" applyFont="1" applyBorder="1" applyAlignment="1">
      <alignment horizontal="right"/>
    </xf>
    <xf numFmtId="0" fontId="117" fillId="0" borderId="4" xfId="307" applyFont="1" applyBorder="1" applyAlignment="1">
      <alignment horizontal="right" vertical="top"/>
    </xf>
    <xf numFmtId="3" fontId="117" fillId="0" borderId="4" xfId="307" applyNumberFormat="1" applyFont="1" applyBorder="1" applyAlignment="1">
      <alignment horizontal="right" vertical="top"/>
    </xf>
    <xf numFmtId="49" fontId="120" fillId="0" borderId="4" xfId="312" applyNumberFormat="1" applyFont="1" applyBorder="1" applyAlignment="1" applyProtection="1">
      <alignment horizontal="left" vertical="top" wrapText="1"/>
      <protection hidden="1"/>
    </xf>
    <xf numFmtId="49" fontId="120" fillId="34" borderId="4" xfId="306" applyNumberFormat="1" applyFont="1" applyFill="1" applyBorder="1" applyAlignment="1">
      <alignment horizontal="left" vertical="top" wrapText="1"/>
    </xf>
    <xf numFmtId="0" fontId="120" fillId="34" borderId="4" xfId="306" applyFont="1" applyFill="1" applyBorder="1" applyAlignment="1">
      <alignment horizontal="left" vertical="top" wrapText="1"/>
    </xf>
    <xf numFmtId="0" fontId="120" fillId="34" borderId="4" xfId="306" applyFont="1" applyFill="1" applyBorder="1" applyAlignment="1">
      <alignment horizontal="right" vertical="top"/>
    </xf>
    <xf numFmtId="3" fontId="117" fillId="34" borderId="4" xfId="306" applyNumberFormat="1" applyFont="1" applyFill="1" applyBorder="1" applyAlignment="1">
      <alignment horizontal="right" vertical="top"/>
    </xf>
    <xf numFmtId="166" fontId="117" fillId="34" borderId="4" xfId="306" applyNumberFormat="1" applyFont="1" applyFill="1" applyBorder="1" applyAlignment="1">
      <alignment horizontal="right" vertical="top"/>
    </xf>
    <xf numFmtId="166" fontId="120" fillId="34" borderId="4" xfId="306" applyNumberFormat="1" applyFont="1" applyFill="1" applyBorder="1" applyAlignment="1">
      <alignment horizontal="right" vertical="top"/>
    </xf>
    <xf numFmtId="4" fontId="120" fillId="34" borderId="4" xfId="306" applyNumberFormat="1" applyFont="1" applyFill="1" applyBorder="1" applyAlignment="1" applyProtection="1">
      <alignment horizontal="right" vertical="top" wrapText="1"/>
      <protection locked="0"/>
    </xf>
    <xf numFmtId="0" fontId="120" fillId="0" borderId="4" xfId="306" applyFont="1" applyBorder="1" applyAlignment="1">
      <alignment horizontal="right" vertical="top"/>
    </xf>
    <xf numFmtId="4" fontId="120" fillId="0" borderId="4" xfId="306" applyNumberFormat="1" applyFont="1" applyBorder="1" applyAlignment="1" applyProtection="1">
      <alignment horizontal="right" vertical="top" wrapText="1"/>
      <protection locked="0"/>
    </xf>
    <xf numFmtId="49" fontId="120" fillId="36" borderId="4" xfId="307" applyNumberFormat="1" applyFont="1" applyFill="1" applyBorder="1" applyAlignment="1">
      <alignment horizontal="left" vertical="top" wrapText="1"/>
    </xf>
    <xf numFmtId="0" fontId="120" fillId="36" borderId="4" xfId="307" applyFont="1" applyFill="1" applyBorder="1" applyAlignment="1">
      <alignment horizontal="left" vertical="top" wrapText="1"/>
    </xf>
    <xf numFmtId="0" fontId="120" fillId="36" borderId="4" xfId="307" applyFont="1" applyFill="1" applyBorder="1" applyAlignment="1">
      <alignment horizontal="right" vertical="top" wrapText="1"/>
    </xf>
    <xf numFmtId="3" fontId="117" fillId="36" borderId="4" xfId="307" applyNumberFormat="1" applyFont="1" applyFill="1" applyBorder="1" applyAlignment="1">
      <alignment horizontal="right" vertical="top" wrapText="1"/>
    </xf>
    <xf numFmtId="166" fontId="117" fillId="36" borderId="4" xfId="307" applyNumberFormat="1" applyFont="1" applyFill="1" applyBorder="1" applyAlignment="1">
      <alignment horizontal="right" vertical="top" wrapText="1"/>
    </xf>
    <xf numFmtId="166" fontId="117" fillId="36" borderId="4" xfId="307" applyNumberFormat="1" applyFont="1" applyFill="1" applyBorder="1" applyAlignment="1">
      <alignment horizontal="right" vertical="top"/>
    </xf>
    <xf numFmtId="167" fontId="120" fillId="36" borderId="4" xfId="307" applyNumberFormat="1" applyFont="1" applyFill="1" applyBorder="1" applyAlignment="1">
      <alignment horizontal="right" vertical="top" wrapText="1"/>
    </xf>
    <xf numFmtId="49" fontId="117" fillId="0" borderId="4" xfId="307" applyNumberFormat="1" applyFont="1" applyBorder="1" applyAlignment="1">
      <alignment horizontal="left" vertical="top" wrapText="1"/>
    </xf>
    <xf numFmtId="0" fontId="117" fillId="0" borderId="4" xfId="307" applyFont="1" applyBorder="1" applyAlignment="1">
      <alignment horizontal="right" vertical="top" wrapText="1"/>
    </xf>
    <xf numFmtId="3" fontId="117" fillId="0" borderId="4" xfId="307" applyNumberFormat="1" applyFont="1" applyBorder="1" applyAlignment="1">
      <alignment horizontal="right" vertical="top" wrapText="1"/>
    </xf>
    <xf numFmtId="166" fontId="117" fillId="0" borderId="4" xfId="307" applyNumberFormat="1" applyFont="1" applyBorder="1" applyAlignment="1">
      <alignment horizontal="right" vertical="top" wrapText="1"/>
    </xf>
    <xf numFmtId="166" fontId="117" fillId="0" borderId="4" xfId="307" applyNumberFormat="1" applyFont="1" applyBorder="1" applyAlignment="1">
      <alignment horizontal="right" vertical="top"/>
    </xf>
    <xf numFmtId="4" fontId="120" fillId="0" borderId="4" xfId="307" applyNumberFormat="1" applyFont="1" applyBorder="1" applyAlignment="1" applyProtection="1">
      <alignment horizontal="right" vertical="top" wrapText="1"/>
      <protection locked="0"/>
    </xf>
    <xf numFmtId="49" fontId="124" fillId="0" borderId="4" xfId="312" applyNumberFormat="1" applyFont="1" applyBorder="1" applyAlignment="1" applyProtection="1">
      <alignment horizontal="left" vertical="top" wrapText="1"/>
      <protection hidden="1"/>
    </xf>
    <xf numFmtId="49" fontId="126" fillId="0" borderId="4" xfId="312" applyNumberFormat="1" applyFont="1" applyBorder="1" applyAlignment="1" applyProtection="1">
      <alignment horizontal="left" vertical="top" wrapText="1"/>
      <protection hidden="1"/>
    </xf>
    <xf numFmtId="49" fontId="127" fillId="0" borderId="4" xfId="312" applyNumberFormat="1" applyFont="1" applyBorder="1" applyAlignment="1" applyProtection="1">
      <alignment horizontal="left" vertical="top" wrapText="1"/>
      <protection hidden="1"/>
    </xf>
    <xf numFmtId="49" fontId="124" fillId="0" borderId="4" xfId="312" applyNumberFormat="1" applyFont="1" applyBorder="1" applyAlignment="1" applyProtection="1">
      <alignment horizontal="left" vertical="center" wrapText="1"/>
      <protection hidden="1"/>
    </xf>
    <xf numFmtId="49" fontId="117" fillId="0" borderId="4" xfId="312" applyNumberFormat="1" applyFont="1" applyBorder="1" applyAlignment="1" applyProtection="1">
      <alignment horizontal="left" vertical="center" wrapText="1"/>
      <protection hidden="1"/>
    </xf>
    <xf numFmtId="0" fontId="117" fillId="0" borderId="4" xfId="312" applyFont="1" applyBorder="1" applyAlignment="1">
      <alignment horizontal="left" vertical="top" wrapText="1"/>
    </xf>
    <xf numFmtId="49" fontId="120" fillId="34" borderId="4" xfId="307" applyNumberFormat="1" applyFont="1" applyFill="1" applyBorder="1" applyAlignment="1">
      <alignment horizontal="left" vertical="top" wrapText="1"/>
    </xf>
    <xf numFmtId="0" fontId="120" fillId="34" borderId="4" xfId="307" applyFont="1" applyFill="1" applyBorder="1" applyAlignment="1">
      <alignment horizontal="left" vertical="top" wrapText="1"/>
    </xf>
    <xf numFmtId="0" fontId="120" fillId="34" borderId="4" xfId="307" applyFont="1" applyFill="1" applyBorder="1" applyAlignment="1">
      <alignment horizontal="right" vertical="top"/>
    </xf>
    <xf numFmtId="3" fontId="117" fillId="34" borderId="4" xfId="307" applyNumberFormat="1" applyFont="1" applyFill="1" applyBorder="1" applyAlignment="1">
      <alignment horizontal="right" vertical="top"/>
    </xf>
    <xf numFmtId="166" fontId="117" fillId="34" borderId="4" xfId="307" applyNumberFormat="1" applyFont="1" applyFill="1" applyBorder="1" applyAlignment="1">
      <alignment horizontal="right" vertical="top"/>
    </xf>
    <xf numFmtId="166" fontId="120" fillId="34" borderId="4" xfId="307" applyNumberFormat="1" applyFont="1" applyFill="1" applyBorder="1" applyAlignment="1">
      <alignment horizontal="right" vertical="top"/>
    </xf>
    <xf numFmtId="0" fontId="120" fillId="0" borderId="4" xfId="306" applyFont="1" applyBorder="1" applyAlignment="1">
      <alignment horizontal="left" vertical="top"/>
    </xf>
    <xf numFmtId="0" fontId="117" fillId="0" borderId="4" xfId="35" applyFont="1" applyBorder="1" applyAlignment="1">
      <alignment horizontal="right" vertical="top" wrapText="1"/>
    </xf>
    <xf numFmtId="49" fontId="120" fillId="42" borderId="4" xfId="306" applyNumberFormat="1" applyFont="1" applyFill="1" applyBorder="1" applyAlignment="1">
      <alignment horizontal="left" vertical="top" wrapText="1"/>
    </xf>
    <xf numFmtId="0" fontId="120" fillId="42" borderId="4" xfId="306" applyFont="1" applyFill="1" applyBorder="1" applyAlignment="1">
      <alignment horizontal="left" vertical="top" wrapText="1"/>
    </xf>
    <xf numFmtId="0" fontId="120" fillId="42" borderId="4" xfId="306" applyFont="1" applyFill="1" applyBorder="1" applyAlignment="1">
      <alignment horizontal="right" vertical="top"/>
    </xf>
    <xf numFmtId="3" fontId="117" fillId="42" borderId="4" xfId="306" applyNumberFormat="1" applyFont="1" applyFill="1" applyBorder="1" applyAlignment="1">
      <alignment horizontal="right" vertical="top"/>
    </xf>
    <xf numFmtId="166" fontId="117" fillId="42" borderId="4" xfId="306" applyNumberFormat="1" applyFont="1" applyFill="1" applyBorder="1" applyAlignment="1">
      <alignment horizontal="right" vertical="top"/>
    </xf>
    <xf numFmtId="166" fontId="120" fillId="42" borderId="4" xfId="306" applyNumberFormat="1" applyFont="1" applyFill="1" applyBorder="1" applyAlignment="1">
      <alignment horizontal="right" vertical="top"/>
    </xf>
    <xf numFmtId="167" fontId="121" fillId="36" borderId="4" xfId="307" applyNumberFormat="1" applyFont="1" applyFill="1" applyBorder="1" applyAlignment="1">
      <alignment horizontal="right" vertical="top" wrapText="1"/>
    </xf>
    <xf numFmtId="49" fontId="120" fillId="0" borderId="4" xfId="307" applyNumberFormat="1" applyFont="1" applyBorder="1" applyAlignment="1">
      <alignment horizontal="left" vertical="top" wrapText="1"/>
    </xf>
    <xf numFmtId="0" fontId="117" fillId="0" borderId="4" xfId="307" applyFont="1" applyBorder="1" applyAlignment="1">
      <alignment horizontal="left" vertical="top" wrapText="1"/>
    </xf>
    <xf numFmtId="4" fontId="121" fillId="0" borderId="4" xfId="307" applyNumberFormat="1" applyFont="1" applyBorder="1" applyAlignment="1" applyProtection="1">
      <alignment horizontal="right" vertical="top" wrapText="1"/>
      <protection locked="0"/>
    </xf>
    <xf numFmtId="3" fontId="118" fillId="0" borderId="4" xfId="307" applyNumberFormat="1" applyFont="1" applyBorder="1" applyAlignment="1">
      <alignment horizontal="right" vertical="top"/>
    </xf>
    <xf numFmtId="3" fontId="118" fillId="0" borderId="4" xfId="307" applyNumberFormat="1" applyFont="1" applyBorder="1" applyAlignment="1">
      <alignment horizontal="right" vertical="top" wrapText="1"/>
    </xf>
    <xf numFmtId="0" fontId="120" fillId="0" borderId="4" xfId="307" applyFont="1" applyBorder="1" applyAlignment="1">
      <alignment horizontal="left" vertical="center" wrapText="1"/>
    </xf>
    <xf numFmtId="0" fontId="120" fillId="0" borderId="4" xfId="307" applyFont="1" applyBorder="1" applyAlignment="1">
      <alignment horizontal="right" vertical="top"/>
    </xf>
    <xf numFmtId="166" fontId="120" fillId="0" borderId="4" xfId="307" applyNumberFormat="1" applyFont="1" applyBorder="1" applyAlignment="1">
      <alignment horizontal="right" vertical="top"/>
    </xf>
    <xf numFmtId="167" fontId="128" fillId="36" borderId="4" xfId="307" applyNumberFormat="1" applyFont="1" applyFill="1" applyBorder="1" applyAlignment="1">
      <alignment horizontal="right" vertical="top" wrapText="1"/>
    </xf>
    <xf numFmtId="0" fontId="129" fillId="0" borderId="4" xfId="312" applyFont="1" applyBorder="1" applyAlignment="1">
      <alignment horizontal="left" vertical="top" wrapText="1"/>
    </xf>
    <xf numFmtId="4" fontId="128" fillId="0" borderId="4" xfId="307" applyNumberFormat="1" applyFont="1" applyBorder="1" applyAlignment="1" applyProtection="1">
      <alignment horizontal="right" vertical="top" wrapText="1"/>
      <protection locked="0"/>
    </xf>
    <xf numFmtId="0" fontId="117" fillId="0" borderId="4" xfId="307" quotePrefix="1" applyFont="1" applyBorder="1" applyAlignment="1">
      <alignment horizontal="left" vertical="top" wrapText="1"/>
    </xf>
    <xf numFmtId="49" fontId="125" fillId="0" borderId="4" xfId="312" applyNumberFormat="1" applyFont="1" applyBorder="1" applyAlignment="1" applyProtection="1">
      <alignment horizontal="left" vertical="top" wrapText="1"/>
      <protection hidden="1"/>
    </xf>
    <xf numFmtId="49" fontId="117" fillId="0" borderId="4" xfId="312" applyNumberFormat="1" applyFont="1" applyBorder="1" applyAlignment="1" applyProtection="1">
      <alignment horizontal="right" vertical="top" wrapText="1"/>
      <protection hidden="1"/>
    </xf>
    <xf numFmtId="4" fontId="128" fillId="34" borderId="4" xfId="307" applyNumberFormat="1" applyFont="1" applyFill="1" applyBorder="1" applyAlignment="1" applyProtection="1">
      <alignment horizontal="right" vertical="top" wrapText="1"/>
      <protection locked="0"/>
    </xf>
    <xf numFmtId="172" fontId="117" fillId="36" borderId="4" xfId="307" applyNumberFormat="1" applyFont="1" applyFill="1" applyBorder="1" applyAlignment="1">
      <alignment horizontal="right" vertical="top" wrapText="1"/>
    </xf>
    <xf numFmtId="172" fontId="117" fillId="36" borderId="4" xfId="307" applyNumberFormat="1" applyFont="1" applyFill="1" applyBorder="1" applyAlignment="1">
      <alignment horizontal="right" vertical="top"/>
    </xf>
    <xf numFmtId="172" fontId="117" fillId="0" borderId="4" xfId="307" applyNumberFormat="1" applyFont="1" applyBorder="1" applyAlignment="1">
      <alignment horizontal="right" vertical="top"/>
    </xf>
    <xf numFmtId="0" fontId="130" fillId="0" borderId="4" xfId="312" applyFont="1" applyBorder="1" applyAlignment="1">
      <alignment horizontal="left" vertical="top" wrapText="1"/>
    </xf>
    <xf numFmtId="0" fontId="131" fillId="0" borderId="4" xfId="312" applyFont="1" applyBorder="1" applyAlignment="1">
      <alignment horizontal="left" vertical="top" wrapText="1"/>
    </xf>
    <xf numFmtId="173" fontId="117" fillId="0" borderId="4" xfId="306" applyNumberFormat="1" applyFont="1" applyBorder="1" applyAlignment="1">
      <alignment horizontal="right" vertical="top"/>
    </xf>
    <xf numFmtId="172" fontId="117" fillId="0" borderId="4" xfId="306" applyNumberFormat="1" applyFont="1" applyBorder="1" applyAlignment="1">
      <alignment horizontal="right" vertical="top"/>
    </xf>
    <xf numFmtId="0" fontId="117" fillId="0" borderId="4" xfId="307" applyFont="1" applyBorder="1" applyAlignment="1">
      <alignment horizontal="right"/>
    </xf>
    <xf numFmtId="3" fontId="117" fillId="0" borderId="4" xfId="307" applyNumberFormat="1" applyFont="1" applyBorder="1" applyAlignment="1">
      <alignment horizontal="right"/>
    </xf>
    <xf numFmtId="166" fontId="117" fillId="0" borderId="4" xfId="307" applyNumberFormat="1" applyFont="1" applyBorder="1" applyAlignment="1">
      <alignment horizontal="right"/>
    </xf>
    <xf numFmtId="0" fontId="120" fillId="36" borderId="4" xfId="307" applyFont="1" applyFill="1" applyBorder="1" applyAlignment="1">
      <alignment horizontal="left" wrapText="1"/>
    </xf>
    <xf numFmtId="167" fontId="128" fillId="43" borderId="4" xfId="307" applyNumberFormat="1" applyFont="1" applyFill="1" applyBorder="1" applyAlignment="1">
      <alignment horizontal="right" wrapText="1"/>
    </xf>
    <xf numFmtId="0" fontId="117" fillId="0" borderId="4" xfId="307" applyFont="1" applyBorder="1"/>
    <xf numFmtId="0" fontId="117" fillId="0" borderId="4" xfId="307" applyFont="1" applyBorder="1" applyAlignment="1">
      <alignment horizontal="left"/>
    </xf>
    <xf numFmtId="0" fontId="117" fillId="0" borderId="4" xfId="312" applyFont="1" applyBorder="1" applyAlignment="1" applyProtection="1">
      <alignment horizontal="left" wrapText="1"/>
      <protection locked="0"/>
    </xf>
    <xf numFmtId="0" fontId="117" fillId="0" borderId="4" xfId="35" applyFont="1" applyBorder="1" applyAlignment="1">
      <alignment horizontal="right" wrapText="1"/>
    </xf>
    <xf numFmtId="4" fontId="128" fillId="0" borderId="4" xfId="307" applyNumberFormat="1" applyFont="1" applyBorder="1" applyAlignment="1" applyProtection="1">
      <alignment horizontal="right" wrapText="1"/>
      <protection locked="0"/>
    </xf>
    <xf numFmtId="49" fontId="117" fillId="0" borderId="4" xfId="312" applyNumberFormat="1" applyFont="1" applyBorder="1" applyAlignment="1">
      <alignment horizontal="left" vertical="top" wrapText="1" readingOrder="1"/>
    </xf>
    <xf numFmtId="0" fontId="48" fillId="0" borderId="4" xfId="35" applyFont="1" applyBorder="1"/>
    <xf numFmtId="49" fontId="91" fillId="0" borderId="4" xfId="306" applyNumberFormat="1" applyFont="1" applyBorder="1" applyAlignment="1">
      <alignment horizontal="left" vertical="top" wrapText="1"/>
    </xf>
    <xf numFmtId="0" fontId="117" fillId="0" borderId="4" xfId="306" applyFont="1" applyBorder="1" applyAlignment="1">
      <alignment horizontal="right"/>
    </xf>
    <xf numFmtId="3" fontId="117" fillId="0" borderId="4" xfId="313" applyNumberFormat="1" applyFont="1" applyBorder="1" applyAlignment="1">
      <alignment horizontal="right"/>
    </xf>
    <xf numFmtId="0" fontId="117" fillId="0" borderId="4" xfId="307" applyFont="1" applyBorder="1" applyAlignment="1">
      <alignment horizontal="left" wrapText="1"/>
    </xf>
    <xf numFmtId="0" fontId="120" fillId="34" borderId="4" xfId="307" applyFont="1" applyFill="1" applyBorder="1" applyAlignment="1">
      <alignment horizontal="left" wrapText="1"/>
    </xf>
    <xf numFmtId="0" fontId="120" fillId="34" borderId="4" xfId="307" applyFont="1" applyFill="1" applyBorder="1" applyAlignment="1">
      <alignment horizontal="right"/>
    </xf>
    <xf numFmtId="49" fontId="120" fillId="34" borderId="4" xfId="307" applyNumberFormat="1" applyFont="1" applyFill="1" applyBorder="1" applyAlignment="1">
      <alignment horizontal="left" wrapText="1"/>
    </xf>
    <xf numFmtId="172" fontId="120" fillId="34" borderId="4" xfId="307" applyNumberFormat="1" applyFont="1" applyFill="1" applyBorder="1" applyAlignment="1">
      <alignment horizontal="right"/>
    </xf>
    <xf numFmtId="0" fontId="120" fillId="0" borderId="4" xfId="307" applyFont="1" applyBorder="1"/>
    <xf numFmtId="0" fontId="120" fillId="0" borderId="4" xfId="307" applyFont="1" applyBorder="1" applyAlignment="1">
      <alignment horizontal="left"/>
    </xf>
    <xf numFmtId="0" fontId="120" fillId="36" borderId="4" xfId="307" applyFont="1" applyFill="1" applyBorder="1" applyAlignment="1">
      <alignment horizontal="right" wrapText="1"/>
    </xf>
    <xf numFmtId="3" fontId="117" fillId="36" borderId="4" xfId="307" applyNumberFormat="1" applyFont="1" applyFill="1" applyBorder="1" applyAlignment="1">
      <alignment horizontal="right" wrapText="1"/>
    </xf>
    <xf numFmtId="166" fontId="117" fillId="36" borderId="4" xfId="307" applyNumberFormat="1" applyFont="1" applyFill="1" applyBorder="1" applyAlignment="1">
      <alignment horizontal="right" wrapText="1"/>
    </xf>
    <xf numFmtId="166" fontId="117" fillId="36" borderId="4" xfId="307" applyNumberFormat="1" applyFont="1" applyFill="1" applyBorder="1" applyAlignment="1">
      <alignment horizontal="right"/>
    </xf>
    <xf numFmtId="0" fontId="120" fillId="0" borderId="4" xfId="307" applyFont="1" applyBorder="1" applyAlignment="1">
      <alignment horizontal="right" wrapText="1"/>
    </xf>
    <xf numFmtId="3" fontId="117" fillId="0" borderId="4" xfId="307" applyNumberFormat="1" applyFont="1" applyBorder="1" applyAlignment="1">
      <alignment horizontal="right" wrapText="1"/>
    </xf>
    <xf numFmtId="166" fontId="117" fillId="0" borderId="4" xfId="307" applyNumberFormat="1" applyFont="1" applyBorder="1" applyAlignment="1">
      <alignment horizontal="right" wrapText="1"/>
    </xf>
    <xf numFmtId="167" fontId="128" fillId="0" borderId="4" xfId="307" applyNumberFormat="1" applyFont="1" applyBorder="1" applyAlignment="1">
      <alignment horizontal="right" vertical="top" wrapText="1"/>
    </xf>
    <xf numFmtId="0" fontId="117" fillId="0" borderId="4" xfId="312" applyFont="1" applyBorder="1" applyAlignment="1" applyProtection="1">
      <alignment horizontal="left" vertical="top" wrapText="1"/>
      <protection locked="0"/>
    </xf>
    <xf numFmtId="0" fontId="117" fillId="0" borderId="4" xfId="312" quotePrefix="1" applyFont="1" applyBorder="1" applyAlignment="1" applyProtection="1">
      <alignment horizontal="left" vertical="top" wrapText="1"/>
      <protection locked="0"/>
    </xf>
    <xf numFmtId="0" fontId="121" fillId="0" borderId="4" xfId="312" quotePrefix="1" applyFont="1" applyBorder="1" applyAlignment="1" applyProtection="1">
      <alignment horizontal="left" vertical="top" wrapText="1"/>
      <protection locked="0"/>
    </xf>
    <xf numFmtId="3" fontId="117" fillId="34" borderId="4" xfId="307" applyNumberFormat="1" applyFont="1" applyFill="1" applyBorder="1" applyAlignment="1">
      <alignment horizontal="right"/>
    </xf>
    <xf numFmtId="166" fontId="117" fillId="34" borderId="4" xfId="307" applyNumberFormat="1" applyFont="1" applyFill="1" applyBorder="1" applyAlignment="1">
      <alignment horizontal="right"/>
    </xf>
    <xf numFmtId="166" fontId="120" fillId="34" borderId="4" xfId="307" applyNumberFormat="1" applyFont="1" applyFill="1" applyBorder="1" applyAlignment="1">
      <alignment horizontal="right"/>
    </xf>
    <xf numFmtId="0" fontId="120" fillId="0" borderId="4" xfId="307" applyFont="1" applyBorder="1" applyAlignment="1">
      <alignment horizontal="right"/>
    </xf>
    <xf numFmtId="166" fontId="120" fillId="0" borderId="4" xfId="307" applyNumberFormat="1" applyFont="1" applyBorder="1" applyAlignment="1">
      <alignment horizontal="right"/>
    </xf>
    <xf numFmtId="0" fontId="117" fillId="34" borderId="4" xfId="307" applyFont="1" applyFill="1" applyBorder="1" applyAlignment="1">
      <alignment horizontal="right" vertical="center"/>
    </xf>
    <xf numFmtId="0" fontId="120" fillId="34" borderId="4" xfId="307" applyFont="1" applyFill="1" applyBorder="1" applyAlignment="1">
      <alignment horizontal="left" vertical="top"/>
    </xf>
    <xf numFmtId="3" fontId="117" fillId="34" borderId="4" xfId="307" applyNumberFormat="1" applyFont="1" applyFill="1" applyBorder="1" applyAlignment="1">
      <alignment horizontal="right" vertical="center"/>
    </xf>
    <xf numFmtId="166" fontId="117" fillId="34" borderId="4" xfId="307" applyNumberFormat="1" applyFont="1" applyFill="1" applyBorder="1" applyAlignment="1">
      <alignment horizontal="right" vertical="center"/>
    </xf>
    <xf numFmtId="49" fontId="117" fillId="0" borderId="4" xfId="307" applyNumberFormat="1" applyFont="1" applyBorder="1" applyAlignment="1">
      <alignment horizontal="left" vertical="center" wrapText="1"/>
    </xf>
    <xf numFmtId="0" fontId="117" fillId="0" borderId="4" xfId="307" applyFont="1" applyBorder="1" applyAlignment="1">
      <alignment horizontal="left" vertical="top"/>
    </xf>
    <xf numFmtId="0" fontId="117" fillId="0" borderId="4" xfId="307" applyFont="1" applyBorder="1" applyAlignment="1">
      <alignment horizontal="right" vertical="center"/>
    </xf>
    <xf numFmtId="3" fontId="117" fillId="0" borderId="4" xfId="307" applyNumberFormat="1" applyFont="1" applyBorder="1" applyAlignment="1">
      <alignment horizontal="right" vertical="center"/>
    </xf>
    <xf numFmtId="166" fontId="117" fillId="0" borderId="4" xfId="307" applyNumberFormat="1" applyFont="1" applyBorder="1" applyAlignment="1">
      <alignment horizontal="right" vertical="center"/>
    </xf>
    <xf numFmtId="0" fontId="120" fillId="0" borderId="4" xfId="307" applyFont="1" applyBorder="1" applyAlignment="1">
      <alignment horizontal="left" vertical="top"/>
    </xf>
    <xf numFmtId="0" fontId="120" fillId="0" borderId="4" xfId="307" applyFont="1" applyBorder="1" applyAlignment="1">
      <alignment horizontal="right" vertical="center"/>
    </xf>
    <xf numFmtId="0" fontId="117" fillId="0" borderId="4" xfId="307" applyFont="1" applyBorder="1" applyAlignment="1">
      <alignment horizontal="left" vertical="center" wrapText="1"/>
    </xf>
    <xf numFmtId="166" fontId="120" fillId="0" borderId="4" xfId="307" applyNumberFormat="1" applyFont="1" applyBorder="1" applyAlignment="1">
      <alignment horizontal="right" vertical="center"/>
    </xf>
    <xf numFmtId="49" fontId="117" fillId="34" borderId="4" xfId="306" applyNumberFormat="1" applyFont="1" applyFill="1" applyBorder="1" applyAlignment="1">
      <alignment horizontal="left" vertical="top" wrapText="1"/>
    </xf>
    <xf numFmtId="0" fontId="105" fillId="0" borderId="0" xfId="29" applyFont="1" applyAlignment="1">
      <alignment vertical="center"/>
    </xf>
    <xf numFmtId="4" fontId="115" fillId="44" borderId="21" xfId="46" applyNumberFormat="1" applyFont="1" applyFill="1" applyBorder="1" applyAlignment="1">
      <alignment vertical="center"/>
    </xf>
    <xf numFmtId="0" fontId="104" fillId="44" borderId="21" xfId="46" applyFont="1" applyFill="1" applyBorder="1" applyAlignment="1">
      <alignment horizontal="justify" vertical="justify"/>
    </xf>
    <xf numFmtId="0" fontId="104" fillId="44" borderId="26" xfId="46" applyFont="1" applyFill="1" applyBorder="1" applyAlignment="1">
      <alignment horizontal="justify" vertical="justify"/>
    </xf>
    <xf numFmtId="0" fontId="44" fillId="44" borderId="26" xfId="29" applyFont="1" applyFill="1" applyBorder="1" applyAlignment="1">
      <alignment horizontal="center" vertical="center"/>
    </xf>
    <xf numFmtId="4" fontId="115" fillId="44" borderId="21" xfId="29" applyNumberFormat="1" applyFont="1" applyFill="1" applyBorder="1" applyAlignment="1">
      <alignment horizontal="center" vertical="center" wrapText="1"/>
    </xf>
    <xf numFmtId="4" fontId="147" fillId="0" borderId="1" xfId="22" applyNumberFormat="1" applyFont="1" applyBorder="1"/>
    <xf numFmtId="4" fontId="115" fillId="0" borderId="21" xfId="29" applyNumberFormat="1" applyFont="1" applyBorder="1" applyAlignment="1">
      <alignment horizontal="center" vertical="center"/>
    </xf>
    <xf numFmtId="0" fontId="42" fillId="44" borderId="21" xfId="46" applyFill="1" applyBorder="1" applyAlignment="1">
      <alignment vertical="center"/>
    </xf>
    <xf numFmtId="0" fontId="44" fillId="44" borderId="21" xfId="29" applyFont="1" applyFill="1" applyBorder="1" applyAlignment="1">
      <alignment horizontal="center" vertical="center" wrapText="1"/>
    </xf>
    <xf numFmtId="0" fontId="38" fillId="44" borderId="21" xfId="29" applyFont="1" applyFill="1" applyBorder="1" applyAlignment="1">
      <alignment horizontal="center" vertical="center" wrapText="1"/>
    </xf>
    <xf numFmtId="0" fontId="42" fillId="34" borderId="21" xfId="29" applyFill="1" applyBorder="1" applyAlignment="1">
      <alignment horizontal="center" vertical="center" wrapText="1"/>
    </xf>
    <xf numFmtId="0" fontId="32" fillId="0" borderId="30" xfId="22" applyFont="1" applyBorder="1"/>
    <xf numFmtId="0" fontId="44" fillId="43" borderId="21" xfId="29" applyFont="1" applyFill="1" applyBorder="1" applyAlignment="1">
      <alignment vertical="center"/>
    </xf>
    <xf numFmtId="0" fontId="42" fillId="34" borderId="21" xfId="29" applyFill="1" applyBorder="1" applyAlignment="1">
      <alignment horizontal="center" vertical="center"/>
    </xf>
    <xf numFmtId="0" fontId="102" fillId="34" borderId="26" xfId="308" applyFill="1" applyBorder="1" applyAlignment="1">
      <alignment horizontal="left" vertical="top" wrapText="1"/>
    </xf>
    <xf numFmtId="0" fontId="42" fillId="43" borderId="21" xfId="29" applyFill="1" applyBorder="1" applyAlignment="1">
      <alignment vertical="center" wrapText="1"/>
    </xf>
    <xf numFmtId="0" fontId="44" fillId="43" borderId="21" xfId="29" applyFont="1" applyFill="1" applyBorder="1" applyAlignment="1">
      <alignment vertical="center" wrapText="1"/>
    </xf>
    <xf numFmtId="0" fontId="115" fillId="0" borderId="21" xfId="29" applyFont="1" applyBorder="1" applyAlignment="1">
      <alignment vertical="center"/>
    </xf>
    <xf numFmtId="0" fontId="42" fillId="34" borderId="21" xfId="29" applyFill="1" applyBorder="1" applyAlignment="1">
      <alignment vertical="center"/>
    </xf>
    <xf numFmtId="4" fontId="115" fillId="0" borderId="1" xfId="29" applyNumberFormat="1" applyFont="1" applyBorder="1" applyAlignment="1">
      <alignment horizontal="center" vertical="center"/>
    </xf>
    <xf numFmtId="0" fontId="102" fillId="0" borderId="26" xfId="308" applyBorder="1" applyAlignment="1">
      <alignment horizontal="left" vertical="top" wrapText="1"/>
    </xf>
    <xf numFmtId="4" fontId="115" fillId="34" borderId="21" xfId="29" applyNumberFormat="1" applyFont="1" applyFill="1" applyBorder="1" applyAlignment="1">
      <alignment horizontal="center" vertical="center"/>
    </xf>
    <xf numFmtId="0" fontId="42" fillId="0" borderId="21" xfId="29" applyBorder="1" applyAlignment="1">
      <alignment horizontal="center" vertical="center" wrapText="1"/>
    </xf>
    <xf numFmtId="16" fontId="2" fillId="34" borderId="21" xfId="25" applyNumberFormat="1" applyFill="1" applyBorder="1" applyAlignment="1">
      <alignment horizontal="center" vertical="center" wrapText="1"/>
    </xf>
    <xf numFmtId="0" fontId="104" fillId="43" borderId="21" xfId="29" applyFont="1" applyFill="1" applyBorder="1" applyAlignment="1">
      <alignment horizontal="justify" vertical="justify" wrapText="1"/>
    </xf>
    <xf numFmtId="0" fontId="108" fillId="34" borderId="21" xfId="5" applyFont="1" applyFill="1" applyBorder="1" applyAlignment="1">
      <alignment horizontal="left" vertical="top" wrapText="1"/>
    </xf>
    <xf numFmtId="4" fontId="115" fillId="43" borderId="21" xfId="29" applyNumberFormat="1" applyFont="1" applyFill="1" applyBorder="1" applyAlignment="1">
      <alignment vertical="center" wrapText="1"/>
    </xf>
    <xf numFmtId="0" fontId="42" fillId="0" borderId="26" xfId="29" applyBorder="1"/>
    <xf numFmtId="0" fontId="42" fillId="0" borderId="21" xfId="29" applyBorder="1"/>
    <xf numFmtId="4" fontId="115" fillId="0" borderId="21" xfId="29" applyNumberFormat="1" applyFont="1" applyBorder="1" applyAlignment="1">
      <alignment vertical="center" wrapText="1"/>
    </xf>
    <xf numFmtId="0" fontId="44" fillId="0" borderId="21" xfId="29" applyFont="1" applyBorder="1" applyAlignment="1">
      <alignment vertical="center" wrapText="1"/>
    </xf>
    <xf numFmtId="0" fontId="104" fillId="0" borderId="21" xfId="29" applyFont="1" applyBorder="1" applyAlignment="1">
      <alignment horizontal="justify" vertical="justify" wrapText="1"/>
    </xf>
    <xf numFmtId="0" fontId="42" fillId="0" borderId="21" xfId="29" applyBorder="1" applyAlignment="1">
      <alignment vertical="center" wrapText="1"/>
    </xf>
    <xf numFmtId="0" fontId="42" fillId="45" borderId="21" xfId="29" applyFill="1" applyBorder="1" applyAlignment="1">
      <alignment vertical="center" wrapText="1"/>
    </xf>
    <xf numFmtId="0" fontId="44" fillId="45" borderId="21" xfId="29" applyFont="1" applyFill="1" applyBorder="1" applyAlignment="1">
      <alignment vertical="center"/>
    </xf>
    <xf numFmtId="0" fontId="42" fillId="45" borderId="26" xfId="29" applyFill="1" applyBorder="1"/>
    <xf numFmtId="0" fontId="44" fillId="45" borderId="21" xfId="29" applyFont="1" applyFill="1" applyBorder="1" applyAlignment="1">
      <alignment vertical="center" wrapText="1"/>
    </xf>
    <xf numFmtId="0" fontId="104" fillId="45" borderId="21" xfId="29" applyFont="1" applyFill="1" applyBorder="1" applyAlignment="1">
      <alignment horizontal="justify" vertical="justify" wrapText="1"/>
    </xf>
    <xf numFmtId="4" fontId="115" fillId="45" borderId="21" xfId="29" applyNumberFormat="1" applyFont="1" applyFill="1" applyBorder="1" applyAlignment="1">
      <alignment vertical="center" wrapText="1"/>
    </xf>
    <xf numFmtId="0" fontId="109" fillId="0" borderId="21" xfId="29" applyFont="1" applyBorder="1" applyAlignment="1">
      <alignment horizontal="justify" vertical="justify" wrapText="1"/>
    </xf>
    <xf numFmtId="4" fontId="115" fillId="0" borderId="0" xfId="29" applyNumberFormat="1" applyFont="1" applyAlignment="1">
      <alignment horizontal="center" vertical="center"/>
    </xf>
    <xf numFmtId="0" fontId="42" fillId="44" borderId="21" xfId="29" applyFill="1" applyBorder="1" applyAlignment="1">
      <alignment horizontal="center" vertical="center" wrapText="1"/>
    </xf>
    <xf numFmtId="0" fontId="42" fillId="43" borderId="21" xfId="29" applyFill="1" applyBorder="1" applyAlignment="1">
      <alignment vertical="center"/>
    </xf>
    <xf numFmtId="0" fontId="108" fillId="0" borderId="21" xfId="5" applyFont="1" applyBorder="1" applyAlignment="1">
      <alignment horizontal="left" vertical="top" wrapText="1"/>
    </xf>
    <xf numFmtId="16" fontId="2" fillId="0" borderId="21" xfId="25" applyNumberFormat="1" applyBorder="1" applyAlignment="1">
      <alignment horizontal="center" vertical="center" wrapText="1"/>
    </xf>
    <xf numFmtId="0" fontId="42" fillId="0" borderId="21" xfId="29" applyBorder="1" applyAlignment="1">
      <alignment vertical="center"/>
    </xf>
    <xf numFmtId="49" fontId="32" fillId="0" borderId="30" xfId="12" applyNumberFormat="1" applyFont="1" applyBorder="1" applyAlignment="1">
      <alignment vertical="top"/>
    </xf>
    <xf numFmtId="0" fontId="42" fillId="43" borderId="21" xfId="29" applyFill="1" applyBorder="1"/>
    <xf numFmtId="0" fontId="115" fillId="43" borderId="21" xfId="29" applyFont="1" applyFill="1" applyBorder="1" applyAlignment="1">
      <alignment vertical="center"/>
    </xf>
    <xf numFmtId="0" fontId="42" fillId="0" borderId="21" xfId="29" applyBorder="1" applyAlignment="1">
      <alignment horizontal="center" vertical="center"/>
    </xf>
    <xf numFmtId="4" fontId="147" fillId="0" borderId="30" xfId="22" applyNumberFormat="1" applyFont="1" applyBorder="1"/>
    <xf numFmtId="49" fontId="32" fillId="0" borderId="30" xfId="12" applyNumberFormat="1" applyFont="1" applyBorder="1" applyAlignment="1">
      <alignment vertical="top" wrapText="1"/>
    </xf>
    <xf numFmtId="0" fontId="44" fillId="0" borderId="21" xfId="29" applyFont="1" applyBorder="1" applyAlignment="1">
      <alignment vertical="center"/>
    </xf>
    <xf numFmtId="0" fontId="42" fillId="43" borderId="26" xfId="29" applyFill="1" applyBorder="1"/>
    <xf numFmtId="0" fontId="44" fillId="44" borderId="21" xfId="46" applyFont="1" applyFill="1" applyBorder="1" applyAlignment="1">
      <alignment vertical="center"/>
    </xf>
    <xf numFmtId="4" fontId="146" fillId="0" borderId="1" xfId="29" applyNumberFormat="1" applyFont="1" applyBorder="1" applyAlignment="1">
      <alignment horizontal="center" vertical="center"/>
    </xf>
    <xf numFmtId="4" fontId="148" fillId="0" borderId="1" xfId="22" applyNumberFormat="1" applyFont="1" applyBorder="1" applyAlignment="1">
      <alignment horizontal="center" vertical="center"/>
    </xf>
    <xf numFmtId="4" fontId="148" fillId="0" borderId="30" xfId="22" applyNumberFormat="1" applyFont="1" applyBorder="1" applyAlignment="1">
      <alignment horizontal="center" vertical="center"/>
    </xf>
    <xf numFmtId="4" fontId="148" fillId="0" borderId="0" xfId="22" applyNumberFormat="1" applyFont="1" applyAlignment="1">
      <alignment horizontal="center" vertical="center"/>
    </xf>
    <xf numFmtId="4" fontId="146" fillId="0" borderId="21" xfId="29" applyNumberFormat="1" applyFont="1" applyBorder="1" applyAlignment="1">
      <alignment horizontal="center" vertical="center"/>
    </xf>
    <xf numFmtId="4" fontId="150" fillId="0" borderId="21" xfId="308" applyNumberFormat="1" applyFont="1" applyFill="1" applyBorder="1" applyAlignment="1">
      <alignment horizontal="center" vertical="center" wrapText="1"/>
    </xf>
    <xf numFmtId="4" fontId="146" fillId="0" borderId="0" xfId="29" applyNumberFormat="1" applyFont="1" applyAlignment="1">
      <alignment horizontal="center" vertical="center"/>
    </xf>
    <xf numFmtId="2" fontId="117" fillId="0" borderId="1" xfId="4" applyNumberFormat="1" applyFont="1" applyBorder="1" applyAlignment="1">
      <alignment horizontal="justify" vertical="top" wrapText="1"/>
    </xf>
    <xf numFmtId="0" fontId="119" fillId="0" borderId="1" xfId="6" applyFont="1" applyBorder="1" applyAlignment="1">
      <alignment horizontal="justify" vertical="top" wrapText="1"/>
    </xf>
    <xf numFmtId="0" fontId="125" fillId="0" borderId="1" xfId="6" applyFont="1" applyBorder="1" applyAlignment="1">
      <alignment horizontal="justify" vertical="center" wrapText="1"/>
    </xf>
    <xf numFmtId="0" fontId="125" fillId="0" borderId="1" xfId="4" applyFont="1" applyBorder="1" applyAlignment="1">
      <alignment horizontal="center" vertical="center" wrapText="1"/>
    </xf>
    <xf numFmtId="4" fontId="125" fillId="0" borderId="1" xfId="6" applyNumberFormat="1" applyFont="1" applyBorder="1" applyAlignment="1">
      <alignment vertical="center" wrapText="1"/>
    </xf>
    <xf numFmtId="4" fontId="125" fillId="0" borderId="1" xfId="6" applyNumberFormat="1" applyFont="1" applyBorder="1" applyAlignment="1" applyProtection="1">
      <alignment vertical="center" wrapText="1"/>
      <protection locked="0"/>
    </xf>
    <xf numFmtId="4" fontId="125" fillId="0" borderId="1" xfId="16" applyNumberFormat="1" applyFont="1" applyBorder="1" applyAlignment="1">
      <alignment horizontal="right" vertical="center" wrapText="1"/>
    </xf>
    <xf numFmtId="0" fontId="151" fillId="0" borderId="1" xfId="6" applyFont="1" applyBorder="1" applyAlignment="1">
      <alignment horizontal="justify" vertical="center" wrapText="1"/>
    </xf>
    <xf numFmtId="0" fontId="92" fillId="0" borderId="1" xfId="6" applyFont="1" applyBorder="1" applyAlignment="1">
      <alignment horizontal="justify" vertical="center" wrapText="1"/>
    </xf>
    <xf numFmtId="0" fontId="92" fillId="0" borderId="1" xfId="6" applyFont="1" applyBorder="1" applyAlignment="1">
      <alignment horizontal="center" vertical="center" wrapText="1"/>
    </xf>
    <xf numFmtId="0" fontId="116" fillId="0" borderId="1" xfId="0" applyFont="1" applyBorder="1" applyAlignment="1">
      <alignment vertical="center"/>
    </xf>
    <xf numFmtId="2" fontId="91" fillId="0" borderId="1" xfId="4" applyNumberFormat="1" applyFont="1" applyBorder="1" applyAlignment="1">
      <alignment horizontal="justify" vertical="center" wrapText="1"/>
    </xf>
    <xf numFmtId="0" fontId="44" fillId="0" borderId="21" xfId="29" applyFont="1" applyBorder="1" applyAlignment="1">
      <alignment horizontal="center" vertical="center"/>
    </xf>
    <xf numFmtId="4" fontId="42" fillId="0" borderId="21" xfId="29" applyNumberFormat="1" applyBorder="1" applyAlignment="1">
      <alignment horizontal="center" vertical="center"/>
    </xf>
    <xf numFmtId="0" fontId="37" fillId="0" borderId="1" xfId="0" applyFont="1" applyBorder="1"/>
    <xf numFmtId="166" fontId="120" fillId="0" borderId="0" xfId="306" applyNumberFormat="1" applyFont="1" applyAlignment="1" applyProtection="1">
      <alignment horizontal="right" vertical="top"/>
      <protection locked="0"/>
    </xf>
    <xf numFmtId="166" fontId="120" fillId="0" borderId="0" xfId="306" applyNumberFormat="1" applyFont="1" applyAlignment="1">
      <alignment horizontal="right" vertical="top"/>
    </xf>
    <xf numFmtId="0" fontId="121" fillId="0" borderId="0" xfId="306" applyFont="1" applyAlignment="1">
      <alignment vertical="top" wrapText="1"/>
    </xf>
    <xf numFmtId="166" fontId="118" fillId="0" borderId="4" xfId="306" applyNumberFormat="1" applyFont="1" applyBorder="1" applyAlignment="1">
      <alignment horizontal="right" vertical="top"/>
    </xf>
    <xf numFmtId="3" fontId="121" fillId="0" borderId="0" xfId="307" applyNumberFormat="1" applyFont="1" applyAlignment="1">
      <alignment horizontal="left" vertical="top" wrapText="1"/>
    </xf>
    <xf numFmtId="3" fontId="117" fillId="0" borderId="0" xfId="307" applyNumberFormat="1" applyFont="1" applyAlignment="1">
      <alignment horizontal="right" vertical="top" wrapText="1"/>
    </xf>
    <xf numFmtId="3" fontId="117" fillId="0" borderId="0" xfId="307" applyNumberFormat="1" applyFont="1" applyAlignment="1">
      <alignment vertical="top"/>
    </xf>
    <xf numFmtId="166" fontId="117" fillId="0" borderId="4" xfId="313" applyNumberFormat="1" applyFont="1" applyBorder="1" applyAlignment="1" applyProtection="1">
      <alignment horizontal="right" wrapText="1"/>
      <protection locked="0"/>
    </xf>
    <xf numFmtId="172" fontId="117" fillId="0" borderId="4" xfId="307" applyNumberFormat="1" applyFont="1" applyBorder="1" applyAlignment="1">
      <alignment horizontal="right"/>
    </xf>
    <xf numFmtId="166" fontId="0" fillId="0" borderId="0" xfId="0" applyNumberFormat="1" applyAlignment="1">
      <alignment horizontal="right"/>
    </xf>
    <xf numFmtId="0" fontId="132" fillId="0" borderId="0" xfId="314" applyFont="1" applyAlignment="1" applyProtection="1">
      <alignment horizontal="center" vertical="top"/>
      <protection hidden="1"/>
    </xf>
    <xf numFmtId="4" fontId="38" fillId="44" borderId="21" xfId="6" applyNumberFormat="1" applyFont="1" applyFill="1" applyBorder="1" applyAlignment="1" applyProtection="1">
      <alignment horizontal="center" vertical="center" wrapText="1"/>
      <protection locked="0"/>
    </xf>
    <xf numFmtId="4" fontId="38" fillId="44" borderId="21" xfId="6" applyNumberFormat="1" applyFont="1" applyFill="1" applyBorder="1" applyAlignment="1">
      <alignment horizontal="center" vertical="center"/>
    </xf>
    <xf numFmtId="4" fontId="149" fillId="44" borderId="21" xfId="46" applyNumberFormat="1" applyFont="1" applyFill="1" applyBorder="1" applyAlignment="1">
      <alignment horizontal="center" vertical="center"/>
    </xf>
    <xf numFmtId="4" fontId="146" fillId="43" borderId="21" xfId="29" applyNumberFormat="1" applyFont="1" applyFill="1" applyBorder="1" applyAlignment="1">
      <alignment horizontal="center" vertical="center"/>
    </xf>
    <xf numFmtId="0" fontId="39" fillId="0" borderId="1" xfId="11" applyFont="1" applyBorder="1" applyAlignment="1">
      <alignment horizontal="justify" vertical="top" wrapText="1"/>
    </xf>
    <xf numFmtId="0" fontId="39" fillId="0" borderId="3" xfId="11" applyFont="1" applyBorder="1" applyAlignment="1">
      <alignment horizontal="justify" vertical="top" wrapText="1"/>
    </xf>
    <xf numFmtId="167" fontId="143" fillId="0" borderId="1" xfId="12" applyNumberFormat="1" applyFont="1" applyBorder="1" applyAlignment="1">
      <alignment horizontal="center" vertical="center" wrapText="1"/>
    </xf>
    <xf numFmtId="166" fontId="138" fillId="0" borderId="0" xfId="314" applyNumberFormat="1" applyFont="1" applyAlignment="1">
      <alignment horizontal="center"/>
    </xf>
    <xf numFmtId="166" fontId="138" fillId="5" borderId="27" xfId="314" applyNumberFormat="1" applyFont="1" applyFill="1" applyBorder="1" applyAlignment="1">
      <alignment horizontal="center"/>
    </xf>
    <xf numFmtId="166" fontId="138" fillId="5" borderId="28" xfId="314" applyNumberFormat="1" applyFont="1" applyFill="1" applyBorder="1" applyAlignment="1">
      <alignment horizontal="center"/>
    </xf>
    <xf numFmtId="0" fontId="132" fillId="41" borderId="0" xfId="0" applyFont="1" applyFill="1" applyAlignment="1">
      <alignment horizontal="justify" vertical="top" wrapText="1"/>
    </xf>
    <xf numFmtId="0" fontId="132" fillId="41" borderId="0" xfId="0" applyFont="1" applyFill="1" applyAlignment="1">
      <alignment horizontal="left" vertical="top" wrapText="1"/>
    </xf>
    <xf numFmtId="0" fontId="132" fillId="41" borderId="0" xfId="0" applyFont="1" applyFill="1" applyAlignment="1">
      <alignment horizontal="justify" vertical="top"/>
    </xf>
    <xf numFmtId="4" fontId="132" fillId="41" borderId="25" xfId="0" applyNumberFormat="1" applyFont="1" applyFill="1" applyBorder="1" applyAlignment="1" applyProtection="1">
      <alignment horizontal="center" wrapText="1"/>
      <protection locked="0"/>
    </xf>
    <xf numFmtId="0" fontId="135" fillId="41" borderId="0" xfId="0" applyFont="1" applyFill="1" applyAlignment="1">
      <alignment horizontal="left" vertical="top" wrapText="1"/>
    </xf>
    <xf numFmtId="49" fontId="38" fillId="41" borderId="0" xfId="316" applyNumberFormat="1" applyFont="1" applyFill="1" applyAlignment="1">
      <alignment horizontal="left" vertical="top" wrapText="1"/>
    </xf>
    <xf numFmtId="49" fontId="135" fillId="41" borderId="0" xfId="316" applyNumberFormat="1" applyFont="1" applyFill="1" applyAlignment="1">
      <alignment horizontal="left" vertical="top" wrapText="1"/>
    </xf>
    <xf numFmtId="49" fontId="135" fillId="41" borderId="0" xfId="0" applyNumberFormat="1" applyFont="1" applyFill="1" applyAlignment="1" applyProtection="1">
      <alignment horizontal="center" vertical="top" wrapText="1"/>
      <protection hidden="1"/>
    </xf>
    <xf numFmtId="0" fontId="145" fillId="0" borderId="1" xfId="22" applyFont="1" applyBorder="1" applyAlignment="1">
      <alignment horizontal="center"/>
    </xf>
    <xf numFmtId="0" fontId="44" fillId="7" borderId="0" xfId="29" applyFont="1" applyFill="1" applyAlignment="1">
      <alignment horizontal="left" vertical="center"/>
    </xf>
    <xf numFmtId="0" fontId="144" fillId="0" borderId="1" xfId="22" applyFont="1" applyBorder="1" applyAlignment="1">
      <alignment horizontal="center"/>
    </xf>
    <xf numFmtId="0" fontId="13" fillId="0" borderId="1" xfId="22" applyFont="1" applyBorder="1" applyAlignment="1">
      <alignment horizontal="center"/>
    </xf>
  </cellXfs>
  <cellStyles count="337">
    <cellStyle name="20% - Accent1 1" xfId="62" xr:uid="{17D6B246-01D2-48C6-918C-CC876BB18DCE}"/>
    <cellStyle name="20% - Accent1 1 1" xfId="63" xr:uid="{F4C7CFDC-2F78-489F-BA55-ED644C3CCA1B}"/>
    <cellStyle name="20% - Accent1 2" xfId="64" xr:uid="{9815B143-5AF0-4520-B010-16429F6277EC}"/>
    <cellStyle name="20% - Accent1 3" xfId="61" xr:uid="{8DC23B5A-0446-4C83-95BB-2F61977AB7A7}"/>
    <cellStyle name="20% - Accent2 1" xfId="66" xr:uid="{F3257E64-7D58-487C-83BE-B0CAC92BF683}"/>
    <cellStyle name="20% - Accent2 1 1" xfId="67" xr:uid="{BBCA32BF-B291-40E8-AB81-190A33490326}"/>
    <cellStyle name="20% - Accent2 2" xfId="68" xr:uid="{C5D71752-11E9-4B8C-A078-23CD4A477C00}"/>
    <cellStyle name="20% - Accent2 3" xfId="65" xr:uid="{B95C589F-6DBD-4B8F-9E12-70ABFB094D3F}"/>
    <cellStyle name="20% - Accent2 3 3 2 2 2 5 2 2" xfId="38" xr:uid="{33EBB81C-A7CA-4997-BE98-5162F32A6074}"/>
    <cellStyle name="20% - Accent3 1" xfId="70" xr:uid="{D60535EF-DC73-45F8-9AF7-832E21A938BE}"/>
    <cellStyle name="20% - Accent3 1 1" xfId="71" xr:uid="{9221A2C6-BAD3-4F9D-8D83-37CE3517F2D3}"/>
    <cellStyle name="20% - Accent3 2" xfId="72" xr:uid="{64A5F72B-8345-479D-85A8-92130DD8F9BD}"/>
    <cellStyle name="20% - Accent3 3" xfId="69" xr:uid="{95A7FBEA-061B-4405-A0D2-0D340B710636}"/>
    <cellStyle name="20% - Accent4 1" xfId="74" xr:uid="{214862FA-CBDB-4376-AA6A-1E6FEA15BB3E}"/>
    <cellStyle name="20% - Accent4 1 1" xfId="75" xr:uid="{1C49D4A3-E592-42AE-BA05-F37F1A8CF510}"/>
    <cellStyle name="20% - Accent4 2" xfId="76" xr:uid="{CFB8A63F-281F-4D33-9935-062FDCE3CE51}"/>
    <cellStyle name="20% - Accent4 3" xfId="73" xr:uid="{182EE76A-826E-44AC-AC15-7C6DD8ABDCE1}"/>
    <cellStyle name="20% - Accent5 1" xfId="78" xr:uid="{8E36D78A-2B50-432E-99D4-A4333F35E23F}"/>
    <cellStyle name="20% - Accent5 1 1" xfId="79" xr:uid="{196D6DB3-FAD9-442E-89C3-E414D313ED5D}"/>
    <cellStyle name="20% - Accent5 2" xfId="80" xr:uid="{5AF29C73-E5E2-4187-8A6E-E21BD80FFED2}"/>
    <cellStyle name="20% - Accent5 3" xfId="77" xr:uid="{D929C580-9EA7-4172-B456-9AE3251AEF4A}"/>
    <cellStyle name="20% - Accent6 1" xfId="82" xr:uid="{76A0A2D3-FB94-4FE0-948E-3A16D73FB02D}"/>
    <cellStyle name="20% - Accent6 1 1" xfId="83" xr:uid="{2423DE5B-73FF-406B-908A-C8BCA8EDACFA}"/>
    <cellStyle name="20% - Accent6 2" xfId="84" xr:uid="{28B29D04-D48E-4D55-82C8-171EDC211ECA}"/>
    <cellStyle name="20% - Accent6 3" xfId="81" xr:uid="{827FAA19-C061-4904-9DD8-44D5E53AD6AF}"/>
    <cellStyle name="20% - Isticanje1 1" xfId="85" xr:uid="{E00A169A-8130-4274-8A6A-61D9035B4E78}"/>
    <cellStyle name="20% - Isticanje2 1" xfId="86" xr:uid="{E622C044-6E67-4B4C-A6CF-2BED54F00BD0}"/>
    <cellStyle name="20% - Isticanje3 1" xfId="87" xr:uid="{881C9D77-CDD6-4BAC-B876-61871AFD05E5}"/>
    <cellStyle name="20% - Isticanje4 1" xfId="88" xr:uid="{88C01A10-CBF1-4B8B-A686-2D74F6981A24}"/>
    <cellStyle name="20% - Isticanje5 1" xfId="89" xr:uid="{82FAA79D-C7EA-467D-9657-6B3B8858F882}"/>
    <cellStyle name="20% - Isticanje6 1" xfId="90" xr:uid="{55C85DA4-2B9A-4EAA-938A-82094D21BB2C}"/>
    <cellStyle name="40% - Accent1 1" xfId="92" xr:uid="{9B291863-D4BB-4B38-B947-3B87053681D5}"/>
    <cellStyle name="40% - Accent1 1 1" xfId="93" xr:uid="{EA14FC4F-D840-4F00-BD9C-2954E305BFAF}"/>
    <cellStyle name="40% - Accent1 2" xfId="94" xr:uid="{4A69BC51-88B8-404B-B5ED-D4C65D247E25}"/>
    <cellStyle name="40% - Accent1 3" xfId="91" xr:uid="{DCFE6A8E-A0BC-4DA7-85E1-DFDDF3FCE56B}"/>
    <cellStyle name="40% - Accent2 1" xfId="96" xr:uid="{1AC44FF5-B669-4F1F-ABDC-FA502FC2E508}"/>
    <cellStyle name="40% - Accent2 1 1" xfId="97" xr:uid="{1A2C5E8D-C267-49C6-880E-C15FF5FCA941}"/>
    <cellStyle name="40% - Accent2 2" xfId="98" xr:uid="{644C2B27-88EA-4511-A0D7-D5F203D45325}"/>
    <cellStyle name="40% - Accent2 3" xfId="95" xr:uid="{42B3688F-6013-4633-B0C5-5F042C53009A}"/>
    <cellStyle name="40% - Accent3 1" xfId="100" xr:uid="{0EC7E447-4C2E-49DA-9C55-60EBED98E645}"/>
    <cellStyle name="40% - Accent3 1 1" xfId="101" xr:uid="{3EB5D374-F4FC-4748-9E48-2F4F8F02D7DC}"/>
    <cellStyle name="40% - Accent3 2" xfId="102" xr:uid="{400AFCC3-5FF2-4F2E-A83B-4B7ECD0E541A}"/>
    <cellStyle name="40% - Accent3 3" xfId="99" xr:uid="{C7DBAF7C-7AAC-4D07-A458-23ED75525D7D}"/>
    <cellStyle name="40% - Accent4 1" xfId="104" xr:uid="{0C3A6D5F-7263-4349-AA24-B6FCCCBB7D32}"/>
    <cellStyle name="40% - Accent4 1 1" xfId="105" xr:uid="{CAED72CC-8D84-4603-BC0B-4491CB9CA26C}"/>
    <cellStyle name="40% - Accent4 2" xfId="106" xr:uid="{3E95A1D8-FA91-4755-B19B-FD642A5F4A89}"/>
    <cellStyle name="40% - Accent4 3" xfId="103" xr:uid="{AEA9077C-E305-4846-BDD3-0F2289ED598D}"/>
    <cellStyle name="40% - Accent5 1" xfId="108" xr:uid="{504292DA-3C9C-4D9E-ACD7-D7C08B2A22EF}"/>
    <cellStyle name="40% - Accent5 1 1" xfId="109" xr:uid="{73F511C1-CAE6-4373-8F60-6C4442FF2B9E}"/>
    <cellStyle name="40% - Accent5 2" xfId="110" xr:uid="{6811CFB5-B7B6-405C-AD29-C3C06ADA238E}"/>
    <cellStyle name="40% - Accent5 3" xfId="107" xr:uid="{1C3E60C3-072C-4E9D-99D9-B62A5C918D66}"/>
    <cellStyle name="40% - Accent6 1" xfId="112" xr:uid="{D52629D2-350F-4C7B-B022-0321DC9BF7DC}"/>
    <cellStyle name="40% - Accent6 1 1" xfId="113" xr:uid="{AD00B57F-2956-4E80-8B14-267585419A0F}"/>
    <cellStyle name="40% - Accent6 2" xfId="114" xr:uid="{42F683B4-4E93-4173-BD91-AB91022971EC}"/>
    <cellStyle name="40% - Accent6 3" xfId="111" xr:uid="{33F9668A-0D85-46F3-8B7A-B833BA8F4AC9}"/>
    <cellStyle name="40% - Isticanje2 1" xfId="115" xr:uid="{EE671035-64B0-4964-AF46-4B25DCB1C0AF}"/>
    <cellStyle name="40% - Isticanje3 1" xfId="116" xr:uid="{2BB1D0DF-B803-4E89-8054-134C2BBC7D96}"/>
    <cellStyle name="40% - Isticanje4 1" xfId="117" xr:uid="{AE9086F4-5E56-48F9-8040-04780622BD71}"/>
    <cellStyle name="40% - Isticanje5 1" xfId="118" xr:uid="{EF8BD94B-2DC2-47C8-969F-A5659A29CE25}"/>
    <cellStyle name="40% - Isticanje6 1" xfId="119" xr:uid="{9A204F61-4C3A-4C66-804A-1EEDF1DBF1AB}"/>
    <cellStyle name="40% - Naglasak1 1" xfId="120" xr:uid="{50AEBF70-C02F-4765-8D67-30A0A780D04D}"/>
    <cellStyle name="60% - Accent1 1" xfId="122" xr:uid="{E1702489-D82D-472A-A8B7-DBFE8475DA8E}"/>
    <cellStyle name="60% - Accent1 1 1" xfId="123" xr:uid="{6F72F9C5-C8A5-4C27-90F1-BF7F3C6294AF}"/>
    <cellStyle name="60% - Accent1 2" xfId="124" xr:uid="{0A4C91B1-E417-440C-9CDC-5D8E1D8516CC}"/>
    <cellStyle name="60% - Accent1 3" xfId="121" xr:uid="{4FC8CD76-38F5-4C2D-A31D-EC7C8A799097}"/>
    <cellStyle name="60% - Accent2 1" xfId="126" xr:uid="{01452F38-391F-468F-87C7-EA38C64F9038}"/>
    <cellStyle name="60% - Accent2 1 1" xfId="127" xr:uid="{BDA0974F-B785-43B6-9266-0593B73D0A1E}"/>
    <cellStyle name="60% - Accent2 2" xfId="128" xr:uid="{DA57AFB1-9FC3-48F7-864F-506FC59E2BC9}"/>
    <cellStyle name="60% - Accent2 3" xfId="125" xr:uid="{0A1AF79E-EF02-4E0C-8AB7-D348490AA61C}"/>
    <cellStyle name="60% - Accent3 1" xfId="130" xr:uid="{B79EF2D8-F2AD-4519-BBF1-A9A79EFBB831}"/>
    <cellStyle name="60% - Accent3 1 1" xfId="131" xr:uid="{A4C59D23-B77F-4809-A4E3-C2FCACAD97F6}"/>
    <cellStyle name="60% - Accent3 2" xfId="132" xr:uid="{1C1DF58A-C2AF-4665-99C3-EA0293B95B17}"/>
    <cellStyle name="60% - Accent3 3" xfId="129" xr:uid="{1AF22EE7-569E-4E9E-8E4A-75BFE525B7D4}"/>
    <cellStyle name="60% - Accent4 1" xfId="134" xr:uid="{EB9B3F9E-3B42-4030-B9D4-EE856F556B84}"/>
    <cellStyle name="60% - Accent4 1 1" xfId="135" xr:uid="{052C221A-2E7A-4AD5-9AB5-566FF0407812}"/>
    <cellStyle name="60% - Accent4 2" xfId="136" xr:uid="{B072CA91-EACB-46F9-8DDF-1EE50F5A3C50}"/>
    <cellStyle name="60% - Accent4 3" xfId="133" xr:uid="{3DB444E8-CEA2-4E5C-8026-3095D599A15B}"/>
    <cellStyle name="60% - Accent5 1" xfId="138" xr:uid="{179EC527-8EF3-406F-8AC9-605C0D638AA5}"/>
    <cellStyle name="60% - Accent5 1 1" xfId="139" xr:uid="{A92B5AD1-2125-4061-BEAA-561D2A300239}"/>
    <cellStyle name="60% - Accent5 2" xfId="140" xr:uid="{F5BA2D18-C65A-4803-B763-89C93E6BD20C}"/>
    <cellStyle name="60% - Accent5 3" xfId="137" xr:uid="{10730FE4-6D02-4274-B8C8-B375FA45598A}"/>
    <cellStyle name="60% - Accent6 1" xfId="142" xr:uid="{A527C69C-0DE7-4FF8-9A5A-043A4A95853C}"/>
    <cellStyle name="60% - Accent6 1 1" xfId="143" xr:uid="{AF01650D-BF48-481B-BF21-A8266624B445}"/>
    <cellStyle name="60% - Accent6 2" xfId="144" xr:uid="{67139ACC-B854-49A6-AEB7-F50198DDF53D}"/>
    <cellStyle name="60% - Accent6 3" xfId="141" xr:uid="{F34DE82C-6D2A-44C1-B2CD-B48AAAB69825}"/>
    <cellStyle name="60% - Isticanje1 1" xfId="145" xr:uid="{F306CE8E-D462-44B3-B48B-D6AC60E7C6B8}"/>
    <cellStyle name="60% - Isticanje2 1" xfId="146" xr:uid="{AA2EB7B4-9751-45D5-AB5D-03449A9FAD79}"/>
    <cellStyle name="60% - Isticanje3 1" xfId="147" xr:uid="{D12C01E3-4B0B-4798-A34A-DB46E3CF0449}"/>
    <cellStyle name="60% - Isticanje4 1" xfId="148" xr:uid="{321D43F1-2F75-4C00-B0A3-06E05823E943}"/>
    <cellStyle name="60% - Isticanje5 1" xfId="149" xr:uid="{FC9BBAAC-FDB1-4DB2-9AA3-8DE79C8E21D4}"/>
    <cellStyle name="60% - Isticanje6 1" xfId="150" xr:uid="{46070207-BCB8-4BA6-B75B-02CB9AA106E3}"/>
    <cellStyle name="Accent1 1" xfId="152" xr:uid="{84AC2788-169A-4730-8960-11976A4FCF31}"/>
    <cellStyle name="Accent1 1 1" xfId="153" xr:uid="{C7EA6401-3D31-4FD9-AAB6-091E3137FE5A}"/>
    <cellStyle name="Accent1 2" xfId="154" xr:uid="{B18D2EF8-ACDA-4404-B122-031CAA570259}"/>
    <cellStyle name="Accent1 3" xfId="151" xr:uid="{F99C6BB4-348C-401B-ADAD-FA45391868C8}"/>
    <cellStyle name="Accent2 1" xfId="156" xr:uid="{370EEDC4-E8B0-409E-8FB8-7DF09B368FF3}"/>
    <cellStyle name="Accent2 1 1" xfId="157" xr:uid="{086B721A-64B8-4203-BCED-2882D18B6F2E}"/>
    <cellStyle name="Accent2 2" xfId="158" xr:uid="{4A6D2155-C178-4F94-B27B-BD14E0F7D605}"/>
    <cellStyle name="Accent2 3" xfId="155" xr:uid="{161CAA32-A217-4A71-B2B5-5724E41D86F7}"/>
    <cellStyle name="Accent3 1" xfId="160" xr:uid="{49F4CE7E-5FE6-4F04-A84A-9A65C194B5DB}"/>
    <cellStyle name="Accent3 1 1" xfId="161" xr:uid="{A5FAC2BF-B750-4C1B-BCB6-394B77EBE9E4}"/>
    <cellStyle name="Accent3 2" xfId="162" xr:uid="{F95CE821-9709-4D2F-B673-094CEC9952D0}"/>
    <cellStyle name="Accent3 3" xfId="159" xr:uid="{61D48B63-3344-4D7D-B09C-78990D84FB58}"/>
    <cellStyle name="Accent4 1" xfId="164" xr:uid="{75DF1687-ED83-4889-A39D-EE2BEAE1BC27}"/>
    <cellStyle name="Accent4 1 1" xfId="165" xr:uid="{2CCC3EDE-EB1F-4670-928A-B09D99A571E7}"/>
    <cellStyle name="Accent4 2" xfId="166" xr:uid="{0212CD74-598A-4297-94A6-802AEA1CB64F}"/>
    <cellStyle name="Accent4 3" xfId="163" xr:uid="{CF5076AA-9E43-44F3-92B6-9B50E0B41B13}"/>
    <cellStyle name="Accent5 1" xfId="168" xr:uid="{067839F6-DF60-4108-AF17-3583A4B60440}"/>
    <cellStyle name="Accent5 1 1" xfId="169" xr:uid="{3B1307AB-ED07-4457-8E7E-B5A2A185D045}"/>
    <cellStyle name="Accent5 2" xfId="170" xr:uid="{69F5AC81-D668-40F7-9F65-1D87F5AB4D59}"/>
    <cellStyle name="Accent5 3" xfId="167" xr:uid="{29F81208-19E8-446B-A4F8-4D402B1F6654}"/>
    <cellStyle name="Accent6 1" xfId="172" xr:uid="{D02E4B18-F3E2-40A6-8520-96C9BCB28D89}"/>
    <cellStyle name="Accent6 1 1" xfId="173" xr:uid="{7A85D7D0-A71B-4A20-8E32-444A61D751FF}"/>
    <cellStyle name="Accent6 2" xfId="174" xr:uid="{47B10DA0-4464-4C24-9737-2B2171DC6204}"/>
    <cellStyle name="Accent6 3" xfId="171" xr:uid="{EA8FA363-BB8F-4D99-9625-B5392840E768}"/>
    <cellStyle name="Bad 1" xfId="176" xr:uid="{36FB8F1C-93A1-4CF2-82FB-9F6528206750}"/>
    <cellStyle name="Bad 1 1" xfId="177" xr:uid="{8158AF15-A956-4AFD-BED6-CA6A6049E5DC}"/>
    <cellStyle name="Bad 2" xfId="178" xr:uid="{272F291A-A2B1-45C4-AFE8-630D359CD1F5}"/>
    <cellStyle name="Bad 3" xfId="175" xr:uid="{8FCE68CF-501E-4D0B-8009-892B4BF7068C}"/>
    <cellStyle name="Bilješka 1" xfId="179" xr:uid="{099094E7-D6FA-4776-A2CB-8761A561AD2A}"/>
    <cellStyle name="Bilješka 1 2" xfId="276" xr:uid="{A262CF1F-3456-44C9-ABF3-D736316F1933}"/>
    <cellStyle name="Calculation 1" xfId="181" xr:uid="{3EA151FB-A21A-43BB-A5D8-C86C2C5270AB}"/>
    <cellStyle name="Calculation 1 1" xfId="182" xr:uid="{27C575D6-7175-493A-9D1C-9A80FA623CDB}"/>
    <cellStyle name="Calculation 2" xfId="183" xr:uid="{F181EF39-C188-45C4-8FDC-8074F8F08E4B}"/>
    <cellStyle name="Calculation 3" xfId="180" xr:uid="{00B453C5-AA5F-4FDC-8D53-3BD1AB5D8B0C}"/>
    <cellStyle name="Check Cell 1" xfId="185" xr:uid="{D2D0536C-7184-4E8D-9B5B-F973EE7B7342}"/>
    <cellStyle name="Check Cell 1 1" xfId="186" xr:uid="{A38422A5-A0D7-4A29-89A6-98978E5121D5}"/>
    <cellStyle name="Check Cell 2" xfId="187" xr:uid="{1BA6173A-9977-43AE-A020-F34B1C346B55}"/>
    <cellStyle name="Check Cell 3" xfId="184" xr:uid="{5636F082-1EF0-473D-89BC-17A697374265}"/>
    <cellStyle name="Comma 10" xfId="302" xr:uid="{D7E41E8A-1147-4B13-816D-D3B894E19C57}"/>
    <cellStyle name="Comma 10 5" xfId="303" xr:uid="{550BA2FD-CFDF-4390-90B3-2E47BDABCC52}"/>
    <cellStyle name="Comma 2" xfId="309" xr:uid="{74D6B692-D6A9-48ED-B18F-E831DC326832}"/>
    <cellStyle name="Comma 2 7" xfId="317" xr:uid="{AB881C36-2702-4974-9B2B-7F1DF30CADDE}"/>
    <cellStyle name="Comma 5 3" xfId="17" xr:uid="{E22DAA8E-992C-433D-AD00-6FE5F8AFAC65}"/>
    <cellStyle name="Currency 2" xfId="27" xr:uid="{B4133273-66F4-4F3C-A026-ECCF6711C237}"/>
    <cellStyle name="Currency 2 2" xfId="50" xr:uid="{634C2525-2EF7-4F6F-B41F-8F11524CBA53}"/>
    <cellStyle name="Currency 2 2 2" xfId="275" xr:uid="{12F72D23-0C35-4451-9703-823DA2B75EB8}"/>
    <cellStyle name="Currency 2 2 2 2" xfId="331" xr:uid="{4F92047A-6145-44DD-95B5-D93A25AA6258}"/>
    <cellStyle name="Currency 2 2 3" xfId="323" xr:uid="{D8AA0B0D-0B52-491A-AB27-B18DAF3DCA62}"/>
    <cellStyle name="Currency 2 3" xfId="59" xr:uid="{814265F7-3BAE-4E0D-9EAD-495625C1A46F}"/>
    <cellStyle name="Currency 2 3 2" xfId="329" xr:uid="{EF18FAA2-5FD9-4185-AE02-1A6BC6B25655}"/>
    <cellStyle name="Currency 2 4" xfId="57" xr:uid="{EC3FD239-BE40-4CA5-B8BC-128DEFF41A84}"/>
    <cellStyle name="Currency 2 4 2" xfId="327" xr:uid="{DD7DBA40-72B2-4F49-B792-A48FF5A7E52B}"/>
    <cellStyle name="Currency 2 5" xfId="300" xr:uid="{E0BD1170-3369-475F-8416-83D38E9326F8}"/>
    <cellStyle name="Currency 2 5 2" xfId="332" xr:uid="{67A093D2-207C-4D3E-A220-A416E6150264}"/>
    <cellStyle name="Currency 2 6" xfId="310" xr:uid="{AA703B26-05FF-44C3-AB60-090A461BE9E9}"/>
    <cellStyle name="Currency 2 6 2" xfId="334" xr:uid="{4A8A5094-6CF2-405A-B943-F6987E44E208}"/>
    <cellStyle name="Currency 2 7" xfId="320" xr:uid="{7077C744-27F2-4395-8867-FD634C46AA26}"/>
    <cellStyle name="Currency 3" xfId="56" xr:uid="{B15EFC47-535E-43E7-9EB3-C9E5785FDF07}"/>
    <cellStyle name="Currency 3 2" xfId="58" xr:uid="{2952E334-EB02-476B-BBEB-17B4D618F118}"/>
    <cellStyle name="Currency 3 2 2" xfId="328" xr:uid="{FD3855A4-0100-417A-AE04-A91B163DB910}"/>
    <cellStyle name="Currency 3 3" xfId="326" xr:uid="{74812E36-E10D-48CF-9F0E-4D74B851BB13}"/>
    <cellStyle name="Currency 4" xfId="60" xr:uid="{8B36BC5D-E0D6-4411-8A52-1F1322DB43BC}"/>
    <cellStyle name="Currency 4 2" xfId="330" xr:uid="{F3FCDCBB-41CC-4404-9EA8-069215FAAE26}"/>
    <cellStyle name="Dobro 1" xfId="188" xr:uid="{85FB9FAC-4BF6-4A79-B1B9-CC96B94B776E}"/>
    <cellStyle name="Excel Built-in Normal 10" xfId="2" xr:uid="{D2BF7427-8603-4B27-B678-FFB6678BF8C7}"/>
    <cellStyle name="Explanatory Text 1" xfId="190" xr:uid="{85B4F8F9-4219-41D7-B70F-76CFB5AA7C5F}"/>
    <cellStyle name="Explanatory Text 1 1" xfId="191" xr:uid="{64C0F54B-3651-4589-8606-188243886BC3}"/>
    <cellStyle name="Explanatory Text 2" xfId="192" xr:uid="{035D4882-5576-4B1B-BCBB-32A461F34E60}"/>
    <cellStyle name="Explanatory Text 3" xfId="189" xr:uid="{91F1B5B5-5877-4637-94FB-9EDF34CBA11E}"/>
    <cellStyle name="Good 1" xfId="193" xr:uid="{37D90DFA-DB87-4C8C-BD41-BDB767BEAE74}"/>
    <cellStyle name="Good 1 1" xfId="194" xr:uid="{AFB4387A-9D7D-4D5F-B5EF-F14F31EAEAAB}"/>
    <cellStyle name="Good 2" xfId="195" xr:uid="{DDE243A7-D875-4CD0-A1C8-CFEA54C901F7}"/>
    <cellStyle name="Heading 1 1" xfId="197" xr:uid="{7D28D083-A529-444B-B1AA-38C8B380801D}"/>
    <cellStyle name="Heading 1 1 1" xfId="198" xr:uid="{EAFAF100-1F51-4F85-B573-2B0E13BB9811}"/>
    <cellStyle name="Heading 1 2" xfId="199" xr:uid="{F025C5FD-BC6E-41A4-8590-9DA429C0AE0F}"/>
    <cellStyle name="Heading 1 3" xfId="196" xr:uid="{AD9DE2F3-AF84-4014-BF8C-A7D0AD6D683C}"/>
    <cellStyle name="Heading 2 1" xfId="201" xr:uid="{712DD8E4-C60E-40E9-8EB1-B0157B54422B}"/>
    <cellStyle name="Heading 2 1 1" xfId="202" xr:uid="{7EE48652-1C4A-4D8E-B2A5-BA3260349A1C}"/>
    <cellStyle name="Heading 2 2" xfId="203" xr:uid="{686651B0-6FB2-4FE9-8563-5C05BC561B86}"/>
    <cellStyle name="Heading 2 3" xfId="200" xr:uid="{F9A7A8AC-B6D4-4481-8D88-39E6A8B0DDF4}"/>
    <cellStyle name="Heading 3 1" xfId="205" xr:uid="{C9EE15B3-DC68-4698-9DEC-CDF712C579B3}"/>
    <cellStyle name="Heading 3 1 1" xfId="206" xr:uid="{7F367FA6-7E9B-4A29-A23B-41809D309B9B}"/>
    <cellStyle name="Heading 3 2" xfId="207" xr:uid="{1B06FCF5-E80F-478B-A512-F8616E77550C}"/>
    <cellStyle name="Heading 3 3" xfId="204" xr:uid="{B405B3A3-5807-4D32-9968-3232B34F5FE2}"/>
    <cellStyle name="Heading 4 1" xfId="209" xr:uid="{AC530699-56E4-44B5-917A-2F38EA8745D1}"/>
    <cellStyle name="Heading 4 1 1" xfId="210" xr:uid="{108A620C-6889-4654-B3F0-6FA532E434CF}"/>
    <cellStyle name="Heading 4 2" xfId="211" xr:uid="{9E88AFB9-C5FA-4A54-A948-4898AD38D714}"/>
    <cellStyle name="Heading 4 3" xfId="208" xr:uid="{3F8232EA-4CD1-495D-9D87-E4482317D91A}"/>
    <cellStyle name="Hiperveza" xfId="308" builtinId="8"/>
    <cellStyle name="Hiperveza 2" xfId="26" xr:uid="{D22B89B5-E5F2-4FEB-BD27-614D7CAC5A22}"/>
    <cellStyle name="Hiperveza 3" xfId="298" xr:uid="{9BF19795-AA70-4CFD-A083-E7DE9C7034A4}"/>
    <cellStyle name="Hyperlink" xfId="318" xr:uid="{00000000-000B-0000-0000-000008000000}"/>
    <cellStyle name="Input 1" xfId="213" xr:uid="{EF37C5CA-24D0-4741-AFAB-7ABA0E0448FB}"/>
    <cellStyle name="Input 1 1" xfId="214" xr:uid="{5299703B-17E8-4E6E-A3AC-D1357A346B27}"/>
    <cellStyle name="Input 2" xfId="215" xr:uid="{2372E3E6-8938-45D7-9965-EBB1F3ADCCAC}"/>
    <cellStyle name="Input 3" xfId="212" xr:uid="{25DAEF04-F50C-4DF2-8E61-9BE9DE5CB82F}"/>
    <cellStyle name="Isticanje1 1" xfId="216" xr:uid="{9AD55A62-7DBF-42BC-A513-D3DBBECF688A}"/>
    <cellStyle name="Isticanje2 1" xfId="217" xr:uid="{33B103E7-38F5-431F-A58A-40C73908863E}"/>
    <cellStyle name="Isticanje3 1" xfId="218" xr:uid="{194BDEC1-9A14-435B-9B78-4FB05CD34FC6}"/>
    <cellStyle name="Isticanje4 1" xfId="219" xr:uid="{4FA7EBB9-31F6-4DFB-8371-84E0BE390E48}"/>
    <cellStyle name="Isticanje5 1" xfId="220" xr:uid="{D533C110-7C29-4A29-9556-AA09D15589E1}"/>
    <cellStyle name="Isticanje6 1" xfId="221" xr:uid="{39535D7A-DFAD-4661-8F94-BB6C871F930A}"/>
    <cellStyle name="Izlaz 1" xfId="222" xr:uid="{25700311-E785-432B-9F4B-2F98DBDA493F}"/>
    <cellStyle name="Izračun 1" xfId="223" xr:uid="{35516CD1-5E85-4231-B222-EBAD22AB6DED}"/>
    <cellStyle name="kolona A" xfId="224" xr:uid="{10C07694-C305-4C80-8EB4-04CFFA104A21}"/>
    <cellStyle name="kolona A 2" xfId="277" xr:uid="{7911050F-F247-41BA-A63A-482F57B64A78}"/>
    <cellStyle name="kolona B" xfId="55" xr:uid="{4E065566-F8D3-4FB1-B29C-62FDC9A1CF13}"/>
    <cellStyle name="kolona B 2" xfId="225" xr:uid="{64C37758-FB43-471B-BD3C-2FF7D421AF59}"/>
    <cellStyle name="kolona B 3" xfId="278" xr:uid="{C65A18EB-37CB-47EB-BE2B-55252E60F926}"/>
    <cellStyle name="kolona C" xfId="226" xr:uid="{7FE1EC81-7CC0-478D-9C85-3F28C67F71E7}"/>
    <cellStyle name="kolona C 2" xfId="279" xr:uid="{AE1AD7E5-BCEB-4F73-9C46-8F2AB4E7A8BF}"/>
    <cellStyle name="kolona D" xfId="227" xr:uid="{7FFD9005-824A-4A48-8E93-61E268D2FC52}"/>
    <cellStyle name="kolona D 2" xfId="280" xr:uid="{7C9EA3D9-B12B-4A25-B182-1FCFAF2F27E6}"/>
    <cellStyle name="kolona E" xfId="228" xr:uid="{571DC8B4-42E3-4DDF-8A1B-FBEA5FE0A087}"/>
    <cellStyle name="kolona E 2" xfId="281" xr:uid="{CF0F6F3D-0257-47B9-ACC7-F4C6ABCA3BAC}"/>
    <cellStyle name="kolona F" xfId="229" xr:uid="{A374A0C2-1E28-4649-A97A-A07C9C0B6DC8}"/>
    <cellStyle name="kolona F 2" xfId="282" xr:uid="{BEAFB6CE-17A8-43B2-8C01-D539F42AABD6}"/>
    <cellStyle name="kolona G" xfId="230" xr:uid="{68157EBC-DC46-4786-A86E-5D4FA87FFF32}"/>
    <cellStyle name="kolona G 2" xfId="274" xr:uid="{10992F8C-E844-4DF6-A658-39590C97DCF6}"/>
    <cellStyle name="kolona G 3" xfId="283" xr:uid="{BC86CD40-369B-406F-B9E8-904F33124729}"/>
    <cellStyle name="kolona H" xfId="231" xr:uid="{CBAE748B-039D-415D-8ABC-202166722394}"/>
    <cellStyle name="kolona H 2" xfId="284" xr:uid="{A4D8FC76-E6A7-4BC4-8E5C-A53461183D5A}"/>
    <cellStyle name="Linked Cell 1" xfId="233" xr:uid="{E5190D16-AFB0-443F-B590-1975B9E62ED2}"/>
    <cellStyle name="Linked Cell 1 1" xfId="234" xr:uid="{556C3AB7-0E26-4530-A40B-5DF44303A207}"/>
    <cellStyle name="Linked Cell 2" xfId="235" xr:uid="{A07406D3-F76B-4B4E-87EC-94A75D737645}"/>
    <cellStyle name="Linked Cell 3" xfId="232" xr:uid="{DFE3F28A-591C-4844-8E6F-32DD4D6D1EBE}"/>
    <cellStyle name="Loše 1" xfId="236" xr:uid="{8A07C601-E62E-4374-A82B-3ACEB13F98CB}"/>
    <cellStyle name="Naslov 1 1" xfId="237" xr:uid="{3A0E176E-CA76-44D3-B4CE-0D044EBD0698}"/>
    <cellStyle name="Naslov 2 1" xfId="238" xr:uid="{637D6A97-C250-4601-A945-E78D1B6BB14A}"/>
    <cellStyle name="Naslov 3 1" xfId="239" xr:uid="{228309B5-C345-47E2-BC29-3225871AD515}"/>
    <cellStyle name="Naslov 4 1" xfId="240" xr:uid="{861E23AD-2707-4B8F-A115-F2B17E211E21}"/>
    <cellStyle name="Naslov 5" xfId="241" xr:uid="{E1D1C960-8AB2-4483-9CB6-223E2351D736}"/>
    <cellStyle name="Neutral 1" xfId="243" xr:uid="{630697BD-9F2D-4958-983B-7110DF1BDE47}"/>
    <cellStyle name="Neutral 1 1" xfId="244" xr:uid="{AC6D79A4-1968-4C97-9BF7-377979CF4EAC}"/>
    <cellStyle name="Neutral 2" xfId="245" xr:uid="{8A779B0F-C8C7-4E8F-9B3C-059C30D2A061}"/>
    <cellStyle name="Neutral 3" xfId="242" xr:uid="{DA138DA9-E699-4F1D-9BFB-7357D5795807}"/>
    <cellStyle name="Neutralno 1" xfId="246" xr:uid="{8DBBF28A-6FDB-4603-9E9A-B1FEB6C7688B}"/>
    <cellStyle name="Normal 10" xfId="18" xr:uid="{6D7063FA-4BCD-4C95-A8D4-6CE18E7C3BB2}"/>
    <cellStyle name="Normal 10 10" xfId="12" xr:uid="{785EEB25-71A5-40D5-975E-5C30B4E3258E}"/>
    <cellStyle name="Normal 10 10 2" xfId="292" xr:uid="{4C565371-79F6-4B43-A979-0C2BA14ABA5B}"/>
    <cellStyle name="Normal 10 19 2" xfId="5" xr:uid="{253069ED-7122-4F2C-BF59-8DEB9ABFBDB1}"/>
    <cellStyle name="Normal 10 2" xfId="15" xr:uid="{70687110-A363-450B-B687-C6AFD28E8AE5}"/>
    <cellStyle name="Normal 10 2 3" xfId="40" xr:uid="{08655E65-2AF8-4796-991D-044036417AE6}"/>
    <cellStyle name="Normal 103 2 13 2" xfId="14" xr:uid="{A0C416E9-4F1D-4AFB-94C9-6D31F3EBF2D8}"/>
    <cellStyle name="Normal 103 2 14" xfId="1" xr:uid="{416868EA-827C-4B11-A7A1-8E5E6C550C68}"/>
    <cellStyle name="Normal 103 2 2 4" xfId="36" xr:uid="{421F7899-B0B9-40CD-B789-922EA9756327}"/>
    <cellStyle name="Normal 103 2 4" xfId="34" xr:uid="{58DB16EF-C147-42D8-88DA-F8FC11687E19}"/>
    <cellStyle name="Normal 145 2" xfId="8" xr:uid="{E7DD37C5-E673-4CF4-8833-73B14BD89F7F}"/>
    <cellStyle name="Normal 19 10" xfId="6" xr:uid="{6A948443-A3C8-4024-9803-7A1A54C02A81}"/>
    <cellStyle name="Normal 19 2" xfId="20" xr:uid="{E22710A4-8344-443C-8CEA-59E9A881DB68}"/>
    <cellStyle name="Normal 19 2 2" xfId="285" xr:uid="{1BD4C7EF-E84A-4EB1-865A-345C95BF5604}"/>
    <cellStyle name="Normal 19 2 4 2" xfId="306" xr:uid="{BF26B557-1185-48EC-B1FD-786C36E0E0AC}"/>
    <cellStyle name="Normal 19 2 4 2 2" xfId="313" xr:uid="{07806FE0-91BE-407D-AE79-4C26913D4752}"/>
    <cellStyle name="Normal 19 2 6" xfId="307" xr:uid="{6D751F43-89BF-49DF-B183-22B53E1FB841}"/>
    <cellStyle name="Normal 2" xfId="10" xr:uid="{0C78887C-32A9-4E3E-BBFE-0787C4142A4E}"/>
    <cellStyle name="Normal 2 10 2" xfId="35" xr:uid="{75B4FFCA-AADD-439A-9917-0CB96D8DF067}"/>
    <cellStyle name="Normal 2 2" xfId="29" xr:uid="{BF6EAF77-6146-44AC-880C-DEF720F1EA5A}"/>
    <cellStyle name="Normal 2 2 2 2" xfId="41" xr:uid="{1B012916-0B0E-4B32-BD6B-32A8E803B9BC}"/>
    <cellStyle name="Normal 2 4 2 2" xfId="31" xr:uid="{468130C3-DCC6-4AA9-87A3-7AA6CB8722B2}"/>
    <cellStyle name="Normal 2 4 2 2 2" xfId="48" xr:uid="{FF530C93-2AC4-42C5-AF1D-C0088E38724E}"/>
    <cellStyle name="Normal 3" xfId="33" xr:uid="{DBD9A174-A5C2-4ED0-ADCF-B06B107295E5}"/>
    <cellStyle name="Normal 3 2" xfId="43" xr:uid="{91FDB38E-ABAC-4859-A420-3635998D4A76}"/>
    <cellStyle name="Normal 3 3" xfId="44" xr:uid="{597A5BF6-908F-4381-8624-4E75EAB85A25}"/>
    <cellStyle name="Normal 3 3 2" xfId="295" xr:uid="{4F7C29DA-B7D3-4B43-A296-AA359906322A}"/>
    <cellStyle name="Normal 38" xfId="314" xr:uid="{0EAF2B3A-A4DF-4D0F-89A5-01BFEB99B8F3}"/>
    <cellStyle name="Normal 4" xfId="30" xr:uid="{528A9E3A-885A-46B9-8631-EC0DAC364605}"/>
    <cellStyle name="Normal 4 2" xfId="45" xr:uid="{52DF6009-E899-4BA7-937F-F6E097107221}"/>
    <cellStyle name="Normal 4 2 2" xfId="291" xr:uid="{D988698A-2A29-4818-A11A-B80165771C2D}"/>
    <cellStyle name="Normal 4 2 3" xfId="297" xr:uid="{695C2597-2C37-4738-8900-D18BCB0A2665}"/>
    <cellStyle name="Normal 4 6" xfId="289" xr:uid="{07A6FFB5-B675-4BC9-BECA-A5E6F14AED0C}"/>
    <cellStyle name="Normal 5" xfId="28" xr:uid="{2D1381FC-F4D6-45CE-ADC7-4DB8A54BFEAD}"/>
    <cellStyle name="Normal 5 2" xfId="47" xr:uid="{044590D2-204A-410C-AF0C-4D95CC0CADB4}"/>
    <cellStyle name="Normal 58 19" xfId="11" xr:uid="{FCD8C5BB-7F43-411D-A723-64F9E01A5872}"/>
    <cellStyle name="Normal 6" xfId="312" xr:uid="{DE15C8A8-9263-49D8-A522-0CCEAEC1CA8A}"/>
    <cellStyle name="Normal 6 2" xfId="336" xr:uid="{93D908CD-A69E-466A-9E01-4ED425ED7697}"/>
    <cellStyle name="Normal 61" xfId="25" xr:uid="{8A4943C6-C0D1-408B-AB1C-D8CBDAC7D6D3}"/>
    <cellStyle name="Normal 61 2" xfId="290" xr:uid="{181DFCAC-9401-424F-952E-9C3CC9B6229D}"/>
    <cellStyle name="Normal 61 3" xfId="296" xr:uid="{D44DDA8D-EA71-49E0-BCAB-FDC1B326231C}"/>
    <cellStyle name="Normal 7 10" xfId="22" xr:uid="{7743C6B1-7A6B-4AC5-B897-EFEEB5E480A8}"/>
    <cellStyle name="Normal 7 10 2" xfId="293" xr:uid="{6FDB25ED-0D14-40AD-A8A6-9234A454B62A}"/>
    <cellStyle name="Normal_02-2001 Gubici" xfId="315" xr:uid="{66B6E6BC-92DA-4A0F-B108-FC62A7FFDAEA}"/>
    <cellStyle name="Normal_H.KORALJ - Klimatizacija soba - Tender troškovnik STROJARSTVO - protect 2" xfId="13" xr:uid="{1DE86C73-FB02-4AC7-B915-56F3A47F0AEA}"/>
    <cellStyle name="Normal_Rezultati-SOLARNO" xfId="316" xr:uid="{3921C432-7200-4261-8EDD-A66776BDB4C8}"/>
    <cellStyle name="Normal_TROŠKOVNIK - KAM - ŽUTO" xfId="16" xr:uid="{BCBF53D5-0EBA-486D-9394-A3852CE89E95}"/>
    <cellStyle name="Normal_TROŠKOVNIK - KAM - ŽUTO 2 2" xfId="21" xr:uid="{1CC17B1C-C806-49EA-8191-A12F66D3FFF5}"/>
    <cellStyle name="Normalno" xfId="0" builtinId="0"/>
    <cellStyle name="Normalno 11" xfId="286" xr:uid="{ED1C5314-55E3-4DC0-9005-B19C3BABE8DB}"/>
    <cellStyle name="Normalno 12" xfId="39" xr:uid="{E3DFFAA4-8F82-414B-BDC6-380EF497D948}"/>
    <cellStyle name="Normalno 2" xfId="3" xr:uid="{DA32F6E0-C36A-4419-B7F0-DCAE7ED973A1}"/>
    <cellStyle name="Normalno 2 2" xfId="7" xr:uid="{1459AA6F-9D21-40EA-8FA6-6EB285EA8419}"/>
    <cellStyle name="Normalno 2 2 2" xfId="53" xr:uid="{2C772EAD-DF64-4C17-8FF1-36149EBBD44B}"/>
    <cellStyle name="Normalno 3" xfId="24" xr:uid="{E70CEA79-365A-4EE0-83FD-7A9F0E7107F2}"/>
    <cellStyle name="Normalno 3 2" xfId="46" xr:uid="{50685316-CABD-4B53-AFE3-47FA2AFE13F9}"/>
    <cellStyle name="Normalno 3 2 2" xfId="287" xr:uid="{7B1D2EE8-E494-4423-8446-8DCC134BA0E2}"/>
    <cellStyle name="Normalno 3 3" xfId="273" xr:uid="{EA9701DB-3987-4C7E-A63C-E66A305F9414}"/>
    <cellStyle name="Normalno 4" xfId="42" xr:uid="{C47FB259-5A38-477C-8E31-8B3C3F5D8CB1}"/>
    <cellStyle name="Normalno 4 2" xfId="52" xr:uid="{E46C07A6-40CD-4901-8B19-B694B1AD81FD}"/>
    <cellStyle name="Normalno 4 3" xfId="305" xr:uid="{D0868616-EB35-4AE9-AE80-5684B99FFAE0}"/>
    <cellStyle name="Normalno 5" xfId="299" xr:uid="{4E8BBC99-A45B-4560-946B-2B0E9C4BD496}"/>
    <cellStyle name="Normalno 5 2" xfId="9" xr:uid="{D76303BE-7AE3-42D4-B428-9A9F598DEC72}"/>
    <cellStyle name="Normalno 7 2" xfId="288" xr:uid="{743C40C9-0D4C-441E-B76F-570BA2343DF1}"/>
    <cellStyle name="Note 1" xfId="247" xr:uid="{7A20A21F-EF6E-4BBE-B6D6-2A736E4DE8E4}"/>
    <cellStyle name="Note 1 1" xfId="248" xr:uid="{0918B7A5-F8C0-442C-B483-19792A5B981E}"/>
    <cellStyle name="Note 1_MIMA - POREČ" xfId="249" xr:uid="{EFCA79FA-AF10-420A-B356-7F00E272E2EA}"/>
    <cellStyle name="Note 2" xfId="250" xr:uid="{5FFE07ED-CDC3-43AE-B0F5-28B03C7D8D4B}"/>
    <cellStyle name="Obično 23" xfId="32" xr:uid="{3EDC9E58-443B-404E-B452-B17C2519C690}"/>
    <cellStyle name="Obično_EDI" xfId="251" xr:uid="{C66766F8-4568-4A92-9CBA-91724DD4BAD7}"/>
    <cellStyle name="Obično_List1_1" xfId="19" xr:uid="{ACD4A9E4-B8B4-44AA-978A-C3E4C16D2D20}"/>
    <cellStyle name="Output 1" xfId="252" xr:uid="{23DCCD47-AB90-4284-9462-24D432BA5D16}"/>
    <cellStyle name="Output 1 1" xfId="253" xr:uid="{448F16A4-CC7C-4174-8BB1-803599EA986D}"/>
    <cellStyle name="Output 2" xfId="254" xr:uid="{B5533BC8-E5B6-48B5-896C-6A1AC98AD806}"/>
    <cellStyle name="Povezana ćelija 1" xfId="255" xr:uid="{42FB1E39-1FA1-412A-94DE-F6B549CDBD3F}"/>
    <cellStyle name="Provjera ćelije 1" xfId="256" xr:uid="{2A9FF5B7-4827-49CD-AF60-B20BFB782373}"/>
    <cellStyle name="Stil 1" xfId="257" xr:uid="{BAC1289E-FBB1-4796-90F9-33D04F20142F}"/>
    <cellStyle name="Style 1" xfId="4" xr:uid="{9476B357-C119-498D-96FF-E11FA920669D}"/>
    <cellStyle name="Style 1 2" xfId="258" xr:uid="{19145031-0A0B-492C-A7E7-B98DFA3AD0C1}"/>
    <cellStyle name="Tekst objašnjenja 1" xfId="259" xr:uid="{79F6906B-318D-4216-80BB-BBE4AE643E6F}"/>
    <cellStyle name="Tekst upozorenja 1" xfId="260" xr:uid="{61A7574E-1362-419E-80EF-A3F6EEE76589}"/>
    <cellStyle name="Title 1" xfId="261" xr:uid="{BABC3187-498A-4236-91AE-697B4D9CB2C7}"/>
    <cellStyle name="Title 1 1" xfId="262" xr:uid="{CF998DC9-94B7-488F-90F2-3A4731E5E7AC}"/>
    <cellStyle name="Title 2" xfId="263" xr:uid="{8498BB85-365C-449C-B51A-8AAB6DE35E3D}"/>
    <cellStyle name="Total 1" xfId="265" xr:uid="{30A5A59F-3872-4393-9D65-A380A4E1F7E2}"/>
    <cellStyle name="Total 1 1" xfId="266" xr:uid="{F911A86F-E840-4A35-9E30-EFC8C2E60969}"/>
    <cellStyle name="Total 2" xfId="267" xr:uid="{28927248-7A02-406D-95A7-BCB8B0F1320E}"/>
    <cellStyle name="Total 3" xfId="264" xr:uid="{E78AF739-98A8-4924-960B-E20ED36E557D}"/>
    <cellStyle name="Ukupni zbroj 1" xfId="268" xr:uid="{07030B3A-F3C7-4114-B5A0-EBFEBFD99EB4}"/>
    <cellStyle name="Unos 1" xfId="269" xr:uid="{D0557A30-7C27-4BAE-B82A-7B7A3A39944B}"/>
    <cellStyle name="Valuta 2" xfId="23" xr:uid="{59B97DDE-1001-497B-8039-D0224FA222E3}"/>
    <cellStyle name="Valuta 2 2" xfId="37" xr:uid="{16FFA3FE-9A3C-47E2-8C01-C79B0E6A2435}"/>
    <cellStyle name="Valuta 2 2 2" xfId="51" xr:uid="{B3860104-3A36-408F-9748-32D140C96300}"/>
    <cellStyle name="Valuta 2 2 2 2" xfId="324" xr:uid="{BA42E444-29DD-4249-803C-3EE996F9D167}"/>
    <cellStyle name="Valuta 2 2 3" xfId="321" xr:uid="{A016E063-D079-4099-B29E-9A1BAD7BF48E}"/>
    <cellStyle name="Valuta 2 3" xfId="49" xr:uid="{3C3A0B68-52C0-4D1F-9D48-303D539CABF5}"/>
    <cellStyle name="Valuta 2 3 2" xfId="322" xr:uid="{9251DF0D-FFE3-4E28-A5F5-CFEB071498C3}"/>
    <cellStyle name="Valuta 2 4" xfId="54" xr:uid="{27302B25-4798-4FB5-B588-4E3C32ABD4F0}"/>
    <cellStyle name="Valuta 2 4 2" xfId="325" xr:uid="{05BD3B73-A61E-4425-A395-F70C6C18FF02}"/>
    <cellStyle name="Valuta 2 5" xfId="294" xr:uid="{80B48ED2-A2B8-4987-9A95-6BCBC69FE293}"/>
    <cellStyle name="Valuta 2 6" xfId="301" xr:uid="{15A7AEA8-77AD-4F5B-A055-033675CCD6C6}"/>
    <cellStyle name="Valuta 2 6 2" xfId="333" xr:uid="{13D0FF63-D3FA-4F65-9171-6BB29317C014}"/>
    <cellStyle name="Valuta 2 7" xfId="311" xr:uid="{DEC0B630-24C1-425E-8039-BC5687446C67}"/>
    <cellStyle name="Valuta 2 7 2" xfId="335" xr:uid="{D3191DDD-17A5-45DB-AD31-2645719D6D11}"/>
    <cellStyle name="Valuta 2 8" xfId="319" xr:uid="{CAA72522-55E2-4D2E-A43A-539228A26DDE}"/>
    <cellStyle name="Warning Text 1" xfId="270" xr:uid="{8C3CE326-7318-4596-8193-EB9200853554}"/>
    <cellStyle name="Warning Text 1 1" xfId="271" xr:uid="{B5942EEF-0603-490B-8BD6-F4834086C318}"/>
    <cellStyle name="Warning Text 2" xfId="272" xr:uid="{B3BF08AA-D472-4E8E-9520-FAE39DC5D26E}"/>
    <cellStyle name="Zarez 2" xfId="304" xr:uid="{4EBAD2DC-672B-4010-907C-8D10D8BCC3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5.xml"/><Relationship Id="rId21" Type="http://schemas.openxmlformats.org/officeDocument/2006/relationships/externalLink" Target="externalLinks/externalLink10.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63" Type="http://schemas.openxmlformats.org/officeDocument/2006/relationships/externalLink" Target="externalLinks/externalLink52.xml"/><Relationship Id="rId68" Type="http://schemas.openxmlformats.org/officeDocument/2006/relationships/externalLink" Target="externalLinks/externalLink57.xml"/><Relationship Id="rId84" Type="http://schemas.openxmlformats.org/officeDocument/2006/relationships/styles" Target="styles.xml"/><Relationship Id="rId89" Type="http://schemas.openxmlformats.org/officeDocument/2006/relationships/customXml" Target="../customXml/item3.xml"/><Relationship Id="rId16" Type="http://schemas.openxmlformats.org/officeDocument/2006/relationships/externalLink" Target="externalLinks/externalLink5.xml"/><Relationship Id="rId11" Type="http://schemas.openxmlformats.org/officeDocument/2006/relationships/worksheet" Target="worksheets/sheet11.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53" Type="http://schemas.openxmlformats.org/officeDocument/2006/relationships/externalLink" Target="externalLinks/externalLink42.xml"/><Relationship Id="rId58" Type="http://schemas.openxmlformats.org/officeDocument/2006/relationships/externalLink" Target="externalLinks/externalLink47.xml"/><Relationship Id="rId74" Type="http://schemas.openxmlformats.org/officeDocument/2006/relationships/externalLink" Target="externalLinks/externalLink63.xml"/><Relationship Id="rId79" Type="http://schemas.openxmlformats.org/officeDocument/2006/relationships/externalLink" Target="externalLinks/externalLink68.xml"/><Relationship Id="rId5" Type="http://schemas.openxmlformats.org/officeDocument/2006/relationships/worksheet" Target="worksheets/sheet5.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56" Type="http://schemas.openxmlformats.org/officeDocument/2006/relationships/externalLink" Target="externalLinks/externalLink45.xml"/><Relationship Id="rId64" Type="http://schemas.openxmlformats.org/officeDocument/2006/relationships/externalLink" Target="externalLinks/externalLink53.xml"/><Relationship Id="rId69" Type="http://schemas.openxmlformats.org/officeDocument/2006/relationships/externalLink" Target="externalLinks/externalLink58.xml"/><Relationship Id="rId77" Type="http://schemas.openxmlformats.org/officeDocument/2006/relationships/externalLink" Target="externalLinks/externalLink66.xml"/><Relationship Id="rId8" Type="http://schemas.openxmlformats.org/officeDocument/2006/relationships/worksheet" Target="worksheets/sheet8.xml"/><Relationship Id="rId51" Type="http://schemas.openxmlformats.org/officeDocument/2006/relationships/externalLink" Target="externalLinks/externalLink40.xml"/><Relationship Id="rId72" Type="http://schemas.openxmlformats.org/officeDocument/2006/relationships/externalLink" Target="externalLinks/externalLink61.xml"/><Relationship Id="rId80" Type="http://schemas.openxmlformats.org/officeDocument/2006/relationships/externalLink" Target="externalLinks/externalLink69.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59" Type="http://schemas.openxmlformats.org/officeDocument/2006/relationships/externalLink" Target="externalLinks/externalLink48.xml"/><Relationship Id="rId67" Type="http://schemas.openxmlformats.org/officeDocument/2006/relationships/externalLink" Target="externalLinks/externalLink56.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54" Type="http://schemas.openxmlformats.org/officeDocument/2006/relationships/externalLink" Target="externalLinks/externalLink43.xml"/><Relationship Id="rId62" Type="http://schemas.openxmlformats.org/officeDocument/2006/relationships/externalLink" Target="externalLinks/externalLink51.xml"/><Relationship Id="rId70" Type="http://schemas.openxmlformats.org/officeDocument/2006/relationships/externalLink" Target="externalLinks/externalLink59.xml"/><Relationship Id="rId75" Type="http://schemas.openxmlformats.org/officeDocument/2006/relationships/externalLink" Target="externalLinks/externalLink64.xml"/><Relationship Id="rId83" Type="http://schemas.openxmlformats.org/officeDocument/2006/relationships/theme" Target="theme/theme1.xml"/><Relationship Id="rId88"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57" Type="http://schemas.openxmlformats.org/officeDocument/2006/relationships/externalLink" Target="externalLinks/externalLink46.xml"/><Relationship Id="rId10" Type="http://schemas.openxmlformats.org/officeDocument/2006/relationships/worksheet" Target="worksheets/sheet10.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 Id="rId60" Type="http://schemas.openxmlformats.org/officeDocument/2006/relationships/externalLink" Target="externalLinks/externalLink49.xml"/><Relationship Id="rId65" Type="http://schemas.openxmlformats.org/officeDocument/2006/relationships/externalLink" Target="externalLinks/externalLink54.xml"/><Relationship Id="rId73" Type="http://schemas.openxmlformats.org/officeDocument/2006/relationships/externalLink" Target="externalLinks/externalLink62.xml"/><Relationship Id="rId78" Type="http://schemas.openxmlformats.org/officeDocument/2006/relationships/externalLink" Target="externalLinks/externalLink67.xml"/><Relationship Id="rId81" Type="http://schemas.openxmlformats.org/officeDocument/2006/relationships/externalLink" Target="externalLinks/externalLink70.xml"/><Relationship Id="rId86"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9" Type="http://schemas.openxmlformats.org/officeDocument/2006/relationships/externalLink" Target="externalLinks/externalLink28.xml"/><Relationship Id="rId34" Type="http://schemas.openxmlformats.org/officeDocument/2006/relationships/externalLink" Target="externalLinks/externalLink23.xml"/><Relationship Id="rId50" Type="http://schemas.openxmlformats.org/officeDocument/2006/relationships/externalLink" Target="externalLinks/externalLink39.xml"/><Relationship Id="rId55" Type="http://schemas.openxmlformats.org/officeDocument/2006/relationships/externalLink" Target="externalLinks/externalLink44.xml"/><Relationship Id="rId76" Type="http://schemas.openxmlformats.org/officeDocument/2006/relationships/externalLink" Target="externalLinks/externalLink65.xml"/><Relationship Id="rId7" Type="http://schemas.openxmlformats.org/officeDocument/2006/relationships/worksheet" Target="worksheets/sheet7.xml"/><Relationship Id="rId71" Type="http://schemas.openxmlformats.org/officeDocument/2006/relationships/externalLink" Target="externalLinks/externalLink60.xml"/><Relationship Id="rId2" Type="http://schemas.openxmlformats.org/officeDocument/2006/relationships/worksheet" Target="worksheets/sheet2.xml"/><Relationship Id="rId29" Type="http://schemas.openxmlformats.org/officeDocument/2006/relationships/externalLink" Target="externalLinks/externalLink18.xml"/><Relationship Id="rId24" Type="http://schemas.openxmlformats.org/officeDocument/2006/relationships/externalLink" Target="externalLinks/externalLink13.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66" Type="http://schemas.openxmlformats.org/officeDocument/2006/relationships/externalLink" Target="externalLinks/externalLink55.xml"/><Relationship Id="rId87" Type="http://schemas.openxmlformats.org/officeDocument/2006/relationships/customXml" Target="../customXml/item1.xml"/><Relationship Id="rId61" Type="http://schemas.openxmlformats.org/officeDocument/2006/relationships/externalLink" Target="externalLinks/externalLink50.xml"/><Relationship Id="rId82" Type="http://schemas.openxmlformats.org/officeDocument/2006/relationships/externalLink" Target="externalLinks/externalLink71.xml"/><Relationship Id="rId1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18" Type="http://schemas.openxmlformats.org/officeDocument/2006/relationships/image" Target="../media/image24.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17" Type="http://schemas.openxmlformats.org/officeDocument/2006/relationships/image" Target="../media/image23.png"/><Relationship Id="rId2" Type="http://schemas.openxmlformats.org/officeDocument/2006/relationships/image" Target="../media/image8.png"/><Relationship Id="rId16" Type="http://schemas.openxmlformats.org/officeDocument/2006/relationships/image" Target="../media/image22.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5" Type="http://schemas.openxmlformats.org/officeDocument/2006/relationships/image" Target="../media/image2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 Id="rId14" Type="http://schemas.openxmlformats.org/officeDocument/2006/relationships/image" Target="../media/image2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 Id="rId4" Type="http://schemas.openxmlformats.org/officeDocument/2006/relationships/image" Target="../media/image28.png"/></Relationships>
</file>

<file path=xl/drawings/_rels/drawing6.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4.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30.png"/></Relationships>
</file>

<file path=xl/drawings/_rels/drawing7.xml.rels><?xml version="1.0" encoding="UTF-8" standalone="yes"?>
<Relationships xmlns="http://schemas.openxmlformats.org/package/2006/relationships"><Relationship Id="rId1"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5</xdr:col>
      <xdr:colOff>171450</xdr:colOff>
      <xdr:row>23</xdr:row>
      <xdr:rowOff>0</xdr:rowOff>
    </xdr:from>
    <xdr:to>
      <xdr:col>5</xdr:col>
      <xdr:colOff>356181</xdr:colOff>
      <xdr:row>24</xdr:row>
      <xdr:rowOff>119764</xdr:rowOff>
    </xdr:to>
    <xdr:sp macro="" textlink="">
      <xdr:nvSpPr>
        <xdr:cNvPr id="2" name="TextBox 1">
          <a:extLst>
            <a:ext uri="{FF2B5EF4-FFF2-40B4-BE49-F238E27FC236}">
              <a16:creationId xmlns:a16="http://schemas.microsoft.com/office/drawing/2014/main" id="{98CF02DE-E6D3-4E04-8FD5-A815CACD1E03}"/>
            </a:ext>
          </a:extLst>
        </xdr:cNvPr>
        <xdr:cNvSpPr txBox="1"/>
      </xdr:nvSpPr>
      <xdr:spPr>
        <a:xfrm>
          <a:off x="5017770" y="2979420"/>
          <a:ext cx="184731" cy="249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twoCellAnchor>
  <xdr:twoCellAnchor editAs="oneCell">
    <xdr:from>
      <xdr:col>5</xdr:col>
      <xdr:colOff>171450</xdr:colOff>
      <xdr:row>23</xdr:row>
      <xdr:rowOff>0</xdr:rowOff>
    </xdr:from>
    <xdr:to>
      <xdr:col>5</xdr:col>
      <xdr:colOff>356181</xdr:colOff>
      <xdr:row>24</xdr:row>
      <xdr:rowOff>119764</xdr:rowOff>
    </xdr:to>
    <xdr:sp macro="" textlink="">
      <xdr:nvSpPr>
        <xdr:cNvPr id="3" name="TextBox 2">
          <a:extLst>
            <a:ext uri="{FF2B5EF4-FFF2-40B4-BE49-F238E27FC236}">
              <a16:creationId xmlns:a16="http://schemas.microsoft.com/office/drawing/2014/main" id="{63FA56EA-FB80-4184-B94F-1B63E7878DA3}"/>
            </a:ext>
          </a:extLst>
        </xdr:cNvPr>
        <xdr:cNvSpPr txBox="1"/>
      </xdr:nvSpPr>
      <xdr:spPr>
        <a:xfrm>
          <a:off x="5017770" y="2979420"/>
          <a:ext cx="184731" cy="249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twoCellAnchor>
  <xdr:twoCellAnchor editAs="oneCell">
    <xdr:from>
      <xdr:col>5</xdr:col>
      <xdr:colOff>171450</xdr:colOff>
      <xdr:row>23</xdr:row>
      <xdr:rowOff>0</xdr:rowOff>
    </xdr:from>
    <xdr:to>
      <xdr:col>5</xdr:col>
      <xdr:colOff>356181</xdr:colOff>
      <xdr:row>24</xdr:row>
      <xdr:rowOff>119764</xdr:rowOff>
    </xdr:to>
    <xdr:sp macro="" textlink="">
      <xdr:nvSpPr>
        <xdr:cNvPr id="4" name="TextBox 3">
          <a:extLst>
            <a:ext uri="{FF2B5EF4-FFF2-40B4-BE49-F238E27FC236}">
              <a16:creationId xmlns:a16="http://schemas.microsoft.com/office/drawing/2014/main" id="{1ABF43F0-EAC1-4142-904F-A03DA476ADF1}"/>
            </a:ext>
          </a:extLst>
        </xdr:cNvPr>
        <xdr:cNvSpPr txBox="1"/>
      </xdr:nvSpPr>
      <xdr:spPr>
        <a:xfrm>
          <a:off x="5017770" y="2979420"/>
          <a:ext cx="184731" cy="249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twoCellAnchor>
  <xdr:twoCellAnchor editAs="oneCell">
    <xdr:from>
      <xdr:col>5</xdr:col>
      <xdr:colOff>171450</xdr:colOff>
      <xdr:row>23</xdr:row>
      <xdr:rowOff>0</xdr:rowOff>
    </xdr:from>
    <xdr:to>
      <xdr:col>5</xdr:col>
      <xdr:colOff>356181</xdr:colOff>
      <xdr:row>24</xdr:row>
      <xdr:rowOff>119764</xdr:rowOff>
    </xdr:to>
    <xdr:sp macro="" textlink="">
      <xdr:nvSpPr>
        <xdr:cNvPr id="5" name="TextBox 4">
          <a:extLst>
            <a:ext uri="{FF2B5EF4-FFF2-40B4-BE49-F238E27FC236}">
              <a16:creationId xmlns:a16="http://schemas.microsoft.com/office/drawing/2014/main" id="{691C5A04-2716-4D0D-BF9A-D11B912B671D}"/>
            </a:ext>
          </a:extLst>
        </xdr:cNvPr>
        <xdr:cNvSpPr txBox="1"/>
      </xdr:nvSpPr>
      <xdr:spPr>
        <a:xfrm>
          <a:off x="5017770" y="2979420"/>
          <a:ext cx="184731" cy="249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twoCellAnchor>
  <xdr:twoCellAnchor editAs="oneCell">
    <xdr:from>
      <xdr:col>1</xdr:col>
      <xdr:colOff>2712981</xdr:colOff>
      <xdr:row>1</xdr:row>
      <xdr:rowOff>131381</xdr:rowOff>
    </xdr:from>
    <xdr:to>
      <xdr:col>4</xdr:col>
      <xdr:colOff>584636</xdr:colOff>
      <xdr:row>6</xdr:row>
      <xdr:rowOff>11957</xdr:rowOff>
    </xdr:to>
    <xdr:pic>
      <xdr:nvPicPr>
        <xdr:cNvPr id="6" name="Slika 5">
          <a:extLst>
            <a:ext uri="{FF2B5EF4-FFF2-40B4-BE49-F238E27FC236}">
              <a16:creationId xmlns:a16="http://schemas.microsoft.com/office/drawing/2014/main" id="{105DCA4D-A8C4-4941-91D1-A7EA81D124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93" t="21085" r="12032" b="21684"/>
        <a:stretch/>
      </xdr:blipFill>
      <xdr:spPr>
        <a:xfrm>
          <a:off x="3170181" y="260921"/>
          <a:ext cx="1620695" cy="5282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389467</xdr:colOff>
      <xdr:row>215</xdr:row>
      <xdr:rowOff>457199</xdr:rowOff>
    </xdr:from>
    <xdr:to>
      <xdr:col>5</xdr:col>
      <xdr:colOff>434340</xdr:colOff>
      <xdr:row>215</xdr:row>
      <xdr:rowOff>1466905</xdr:rowOff>
    </xdr:to>
    <xdr:pic>
      <xdr:nvPicPr>
        <xdr:cNvPr id="10" name="Picture 9">
          <a:extLst>
            <a:ext uri="{FF2B5EF4-FFF2-40B4-BE49-F238E27FC236}">
              <a16:creationId xmlns:a16="http://schemas.microsoft.com/office/drawing/2014/main" id="{F96BE287-22F3-E4F4-DC2C-EA2EFE6FBD7C}"/>
            </a:ext>
          </a:extLst>
        </xdr:cNvPr>
        <xdr:cNvPicPr>
          <a:picLocks noChangeAspect="1"/>
        </xdr:cNvPicPr>
      </xdr:nvPicPr>
      <xdr:blipFill>
        <a:blip xmlns:r="http://schemas.openxmlformats.org/officeDocument/2006/relationships" r:embed="rId1"/>
        <a:stretch>
          <a:fillRect/>
        </a:stretch>
      </xdr:blipFill>
      <xdr:spPr>
        <a:xfrm>
          <a:off x="4595707" y="69677279"/>
          <a:ext cx="2368973" cy="10097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171450</xdr:colOff>
      <xdr:row>0</xdr:row>
      <xdr:rowOff>0</xdr:rowOff>
    </xdr:from>
    <xdr:to>
      <xdr:col>5</xdr:col>
      <xdr:colOff>359991</xdr:colOff>
      <xdr:row>1</xdr:row>
      <xdr:rowOff>121669</xdr:rowOff>
    </xdr:to>
    <xdr:sp macro="" textlink="">
      <xdr:nvSpPr>
        <xdr:cNvPr id="2" name="TextBox 1">
          <a:extLst>
            <a:ext uri="{FF2B5EF4-FFF2-40B4-BE49-F238E27FC236}">
              <a16:creationId xmlns:a16="http://schemas.microsoft.com/office/drawing/2014/main" id="{3AA532A6-DC9E-47E4-8FD6-76C1454BB618}"/>
            </a:ext>
          </a:extLst>
        </xdr:cNvPr>
        <xdr:cNvSpPr txBox="1"/>
      </xdr:nvSpPr>
      <xdr:spPr>
        <a:xfrm>
          <a:off x="5154930" y="0"/>
          <a:ext cx="188541" cy="2512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twoCellAnchor>
  <xdr:twoCellAnchor editAs="oneCell">
    <xdr:from>
      <xdr:col>5</xdr:col>
      <xdr:colOff>171450</xdr:colOff>
      <xdr:row>0</xdr:row>
      <xdr:rowOff>0</xdr:rowOff>
    </xdr:from>
    <xdr:to>
      <xdr:col>5</xdr:col>
      <xdr:colOff>359991</xdr:colOff>
      <xdr:row>1</xdr:row>
      <xdr:rowOff>121669</xdr:rowOff>
    </xdr:to>
    <xdr:sp macro="" textlink="">
      <xdr:nvSpPr>
        <xdr:cNvPr id="3" name="TextBox 2">
          <a:extLst>
            <a:ext uri="{FF2B5EF4-FFF2-40B4-BE49-F238E27FC236}">
              <a16:creationId xmlns:a16="http://schemas.microsoft.com/office/drawing/2014/main" id="{4C59D36F-3456-4CAE-8585-F5FC1FA52478}"/>
            </a:ext>
          </a:extLst>
        </xdr:cNvPr>
        <xdr:cNvSpPr txBox="1"/>
      </xdr:nvSpPr>
      <xdr:spPr>
        <a:xfrm>
          <a:off x="5154930" y="0"/>
          <a:ext cx="188541" cy="2512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twoCellAnchor>
  <xdr:twoCellAnchor editAs="oneCell">
    <xdr:from>
      <xdr:col>5</xdr:col>
      <xdr:colOff>171450</xdr:colOff>
      <xdr:row>0</xdr:row>
      <xdr:rowOff>0</xdr:rowOff>
    </xdr:from>
    <xdr:to>
      <xdr:col>5</xdr:col>
      <xdr:colOff>359991</xdr:colOff>
      <xdr:row>1</xdr:row>
      <xdr:rowOff>121669</xdr:rowOff>
    </xdr:to>
    <xdr:sp macro="" textlink="">
      <xdr:nvSpPr>
        <xdr:cNvPr id="4" name="TextBox 3">
          <a:extLst>
            <a:ext uri="{FF2B5EF4-FFF2-40B4-BE49-F238E27FC236}">
              <a16:creationId xmlns:a16="http://schemas.microsoft.com/office/drawing/2014/main" id="{67E258D1-4890-4F2F-8F90-FFB674649B02}"/>
            </a:ext>
          </a:extLst>
        </xdr:cNvPr>
        <xdr:cNvSpPr txBox="1"/>
      </xdr:nvSpPr>
      <xdr:spPr>
        <a:xfrm>
          <a:off x="5154930" y="0"/>
          <a:ext cx="188541" cy="2512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twoCellAnchor>
  <xdr:twoCellAnchor editAs="oneCell">
    <xdr:from>
      <xdr:col>5</xdr:col>
      <xdr:colOff>171450</xdr:colOff>
      <xdr:row>0</xdr:row>
      <xdr:rowOff>0</xdr:rowOff>
    </xdr:from>
    <xdr:to>
      <xdr:col>5</xdr:col>
      <xdr:colOff>359991</xdr:colOff>
      <xdr:row>1</xdr:row>
      <xdr:rowOff>121669</xdr:rowOff>
    </xdr:to>
    <xdr:sp macro="" textlink="">
      <xdr:nvSpPr>
        <xdr:cNvPr id="5" name="TextBox 4">
          <a:extLst>
            <a:ext uri="{FF2B5EF4-FFF2-40B4-BE49-F238E27FC236}">
              <a16:creationId xmlns:a16="http://schemas.microsoft.com/office/drawing/2014/main" id="{263D1651-620E-4DBF-8C4B-B3882601AFA9}"/>
            </a:ext>
          </a:extLst>
        </xdr:cNvPr>
        <xdr:cNvSpPr txBox="1"/>
      </xdr:nvSpPr>
      <xdr:spPr>
        <a:xfrm>
          <a:off x="5154930" y="0"/>
          <a:ext cx="188541" cy="2512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twoCellAnchor>
  <xdr:twoCellAnchor editAs="oneCell">
    <xdr:from>
      <xdr:col>1</xdr:col>
      <xdr:colOff>46891</xdr:colOff>
      <xdr:row>90</xdr:row>
      <xdr:rowOff>46893</xdr:rowOff>
    </xdr:from>
    <xdr:to>
      <xdr:col>1</xdr:col>
      <xdr:colOff>1680957</xdr:colOff>
      <xdr:row>90</xdr:row>
      <xdr:rowOff>935509</xdr:rowOff>
    </xdr:to>
    <xdr:pic>
      <xdr:nvPicPr>
        <xdr:cNvPr id="6" name="Slika 3">
          <a:extLst>
            <a:ext uri="{FF2B5EF4-FFF2-40B4-BE49-F238E27FC236}">
              <a16:creationId xmlns:a16="http://schemas.microsoft.com/office/drawing/2014/main" id="{F18974AE-86BF-4A48-9321-143CAAD38D90}"/>
            </a:ext>
          </a:extLst>
        </xdr:cNvPr>
        <xdr:cNvPicPr>
          <a:picLocks noChangeAspect="1"/>
        </xdr:cNvPicPr>
      </xdr:nvPicPr>
      <xdr:blipFill>
        <a:blip xmlns:r="http://schemas.openxmlformats.org/officeDocument/2006/relationships" r:embed="rId1"/>
        <a:stretch>
          <a:fillRect/>
        </a:stretch>
      </xdr:blipFill>
      <xdr:spPr>
        <a:xfrm>
          <a:off x="603151" y="28271373"/>
          <a:ext cx="1634066" cy="888616"/>
        </a:xfrm>
        <a:prstGeom prst="rect">
          <a:avLst/>
        </a:prstGeom>
      </xdr:spPr>
    </xdr:pic>
    <xdr:clientData/>
  </xdr:twoCellAnchor>
  <xdr:twoCellAnchor editAs="oneCell">
    <xdr:from>
      <xdr:col>1</xdr:col>
      <xdr:colOff>28537</xdr:colOff>
      <xdr:row>95</xdr:row>
      <xdr:rowOff>37637</xdr:rowOff>
    </xdr:from>
    <xdr:to>
      <xdr:col>1</xdr:col>
      <xdr:colOff>1670620</xdr:colOff>
      <xdr:row>95</xdr:row>
      <xdr:rowOff>1183622</xdr:rowOff>
    </xdr:to>
    <xdr:pic>
      <xdr:nvPicPr>
        <xdr:cNvPr id="7" name="Slika 5">
          <a:extLst>
            <a:ext uri="{FF2B5EF4-FFF2-40B4-BE49-F238E27FC236}">
              <a16:creationId xmlns:a16="http://schemas.microsoft.com/office/drawing/2014/main" id="{4E1B81FB-5C2A-4C2A-9855-19D224208DF1}"/>
            </a:ext>
          </a:extLst>
        </xdr:cNvPr>
        <xdr:cNvPicPr>
          <a:picLocks noChangeAspect="1"/>
        </xdr:cNvPicPr>
      </xdr:nvPicPr>
      <xdr:blipFill>
        <a:blip xmlns:r="http://schemas.openxmlformats.org/officeDocument/2006/relationships" r:embed="rId2"/>
        <a:stretch>
          <a:fillRect/>
        </a:stretch>
      </xdr:blipFill>
      <xdr:spPr>
        <a:xfrm>
          <a:off x="584797" y="29999477"/>
          <a:ext cx="1642083" cy="1145985"/>
        </a:xfrm>
        <a:prstGeom prst="rect">
          <a:avLst/>
        </a:prstGeom>
      </xdr:spPr>
    </xdr:pic>
    <xdr:clientData/>
  </xdr:twoCellAnchor>
  <xdr:twoCellAnchor editAs="oneCell">
    <xdr:from>
      <xdr:col>1</xdr:col>
      <xdr:colOff>35170</xdr:colOff>
      <xdr:row>100</xdr:row>
      <xdr:rowOff>17584</xdr:rowOff>
    </xdr:from>
    <xdr:to>
      <xdr:col>1</xdr:col>
      <xdr:colOff>1805698</xdr:colOff>
      <xdr:row>100</xdr:row>
      <xdr:rowOff>1560473</xdr:rowOff>
    </xdr:to>
    <xdr:pic>
      <xdr:nvPicPr>
        <xdr:cNvPr id="8" name="Slika 7">
          <a:extLst>
            <a:ext uri="{FF2B5EF4-FFF2-40B4-BE49-F238E27FC236}">
              <a16:creationId xmlns:a16="http://schemas.microsoft.com/office/drawing/2014/main" id="{EE673087-8106-499B-8F3A-58CE2B88CB27}"/>
            </a:ext>
          </a:extLst>
        </xdr:cNvPr>
        <xdr:cNvPicPr>
          <a:picLocks noChangeAspect="1"/>
        </xdr:cNvPicPr>
      </xdr:nvPicPr>
      <xdr:blipFill>
        <a:blip xmlns:r="http://schemas.openxmlformats.org/officeDocument/2006/relationships" r:embed="rId3"/>
        <a:stretch>
          <a:fillRect/>
        </a:stretch>
      </xdr:blipFill>
      <xdr:spPr>
        <a:xfrm>
          <a:off x="591430" y="31709164"/>
          <a:ext cx="1770528" cy="1542889"/>
        </a:xfrm>
        <a:prstGeom prst="rect">
          <a:avLst/>
        </a:prstGeom>
      </xdr:spPr>
    </xdr:pic>
    <xdr:clientData/>
  </xdr:twoCellAnchor>
  <xdr:oneCellAnchor>
    <xdr:from>
      <xdr:col>1</xdr:col>
      <xdr:colOff>58616</xdr:colOff>
      <xdr:row>106</xdr:row>
      <xdr:rowOff>41031</xdr:rowOff>
    </xdr:from>
    <xdr:ext cx="1055688" cy="537803"/>
    <xdr:pic>
      <xdr:nvPicPr>
        <xdr:cNvPr id="9" name="Slika 45">
          <a:extLst>
            <a:ext uri="{FF2B5EF4-FFF2-40B4-BE49-F238E27FC236}">
              <a16:creationId xmlns:a16="http://schemas.microsoft.com/office/drawing/2014/main" id="{EB41A878-9890-4E00-A5AC-7F1F35515B2F}"/>
            </a:ext>
          </a:extLst>
        </xdr:cNvPr>
        <xdr:cNvPicPr>
          <a:picLocks noChangeAspect="1"/>
        </xdr:cNvPicPr>
      </xdr:nvPicPr>
      <xdr:blipFill>
        <a:blip xmlns:r="http://schemas.openxmlformats.org/officeDocument/2006/relationships" r:embed="rId4"/>
        <a:stretch>
          <a:fillRect/>
        </a:stretch>
      </xdr:blipFill>
      <xdr:spPr>
        <a:xfrm>
          <a:off x="614876" y="34125291"/>
          <a:ext cx="1055688" cy="537803"/>
        </a:xfrm>
        <a:prstGeom prst="rect">
          <a:avLst/>
        </a:prstGeom>
      </xdr:spPr>
    </xdr:pic>
    <xdr:clientData/>
  </xdr:oneCellAnchor>
  <xdr:oneCellAnchor>
    <xdr:from>
      <xdr:col>7</xdr:col>
      <xdr:colOff>0</xdr:colOff>
      <xdr:row>0</xdr:row>
      <xdr:rowOff>0</xdr:rowOff>
    </xdr:from>
    <xdr:ext cx="188541" cy="264544"/>
    <xdr:sp macro="" textlink="">
      <xdr:nvSpPr>
        <xdr:cNvPr id="10" name="TextBox 1">
          <a:extLst>
            <a:ext uri="{FF2B5EF4-FFF2-40B4-BE49-F238E27FC236}">
              <a16:creationId xmlns:a16="http://schemas.microsoft.com/office/drawing/2014/main" id="{4DD70DA7-5EF3-42BD-A156-E22176D1B35C}"/>
            </a:ext>
          </a:extLst>
        </xdr:cNvPr>
        <xdr:cNvSpPr txBox="1"/>
      </xdr:nvSpPr>
      <xdr:spPr>
        <a:xfrm>
          <a:off x="5019675" y="0"/>
          <a:ext cx="188541" cy="26454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oneCellAnchor>
  <xdr:oneCellAnchor>
    <xdr:from>
      <xdr:col>7</xdr:col>
      <xdr:colOff>0</xdr:colOff>
      <xdr:row>0</xdr:row>
      <xdr:rowOff>0</xdr:rowOff>
    </xdr:from>
    <xdr:ext cx="188541" cy="264544"/>
    <xdr:sp macro="" textlink="">
      <xdr:nvSpPr>
        <xdr:cNvPr id="11" name="TextBox 2">
          <a:extLst>
            <a:ext uri="{FF2B5EF4-FFF2-40B4-BE49-F238E27FC236}">
              <a16:creationId xmlns:a16="http://schemas.microsoft.com/office/drawing/2014/main" id="{A9CCECCE-A82D-430E-BBF0-BFD3B9C0D10A}"/>
            </a:ext>
          </a:extLst>
        </xdr:cNvPr>
        <xdr:cNvSpPr txBox="1"/>
      </xdr:nvSpPr>
      <xdr:spPr>
        <a:xfrm>
          <a:off x="5019675" y="0"/>
          <a:ext cx="188541" cy="26454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oneCellAnchor>
  <xdr:oneCellAnchor>
    <xdr:from>
      <xdr:col>7</xdr:col>
      <xdr:colOff>0</xdr:colOff>
      <xdr:row>0</xdr:row>
      <xdr:rowOff>0</xdr:rowOff>
    </xdr:from>
    <xdr:ext cx="188541" cy="264544"/>
    <xdr:sp macro="" textlink="">
      <xdr:nvSpPr>
        <xdr:cNvPr id="12" name="TextBox 3">
          <a:extLst>
            <a:ext uri="{FF2B5EF4-FFF2-40B4-BE49-F238E27FC236}">
              <a16:creationId xmlns:a16="http://schemas.microsoft.com/office/drawing/2014/main" id="{39EBD7A6-09F3-4C49-9F38-D208A9BF6F4D}"/>
            </a:ext>
          </a:extLst>
        </xdr:cNvPr>
        <xdr:cNvSpPr txBox="1"/>
      </xdr:nvSpPr>
      <xdr:spPr>
        <a:xfrm>
          <a:off x="5019675" y="0"/>
          <a:ext cx="188541" cy="26454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oneCellAnchor>
  <xdr:oneCellAnchor>
    <xdr:from>
      <xdr:col>7</xdr:col>
      <xdr:colOff>0</xdr:colOff>
      <xdr:row>0</xdr:row>
      <xdr:rowOff>0</xdr:rowOff>
    </xdr:from>
    <xdr:ext cx="188541" cy="264544"/>
    <xdr:sp macro="" textlink="">
      <xdr:nvSpPr>
        <xdr:cNvPr id="13" name="TextBox 4">
          <a:extLst>
            <a:ext uri="{FF2B5EF4-FFF2-40B4-BE49-F238E27FC236}">
              <a16:creationId xmlns:a16="http://schemas.microsoft.com/office/drawing/2014/main" id="{3B728432-97A0-4655-9AE7-79DCFBBAFB7B}"/>
            </a:ext>
          </a:extLst>
        </xdr:cNvPr>
        <xdr:cNvSpPr txBox="1"/>
      </xdr:nvSpPr>
      <xdr:spPr>
        <a:xfrm>
          <a:off x="5019675" y="0"/>
          <a:ext cx="188541" cy="26454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oneCellAnchor>
  <xdr:twoCellAnchor editAs="oneCell">
    <xdr:from>
      <xdr:col>5</xdr:col>
      <xdr:colOff>171450</xdr:colOff>
      <xdr:row>0</xdr:row>
      <xdr:rowOff>0</xdr:rowOff>
    </xdr:from>
    <xdr:to>
      <xdr:col>5</xdr:col>
      <xdr:colOff>359991</xdr:colOff>
      <xdr:row>1</xdr:row>
      <xdr:rowOff>121669</xdr:rowOff>
    </xdr:to>
    <xdr:sp macro="" textlink="">
      <xdr:nvSpPr>
        <xdr:cNvPr id="14" name="TextBox 1">
          <a:extLst>
            <a:ext uri="{FF2B5EF4-FFF2-40B4-BE49-F238E27FC236}">
              <a16:creationId xmlns:a16="http://schemas.microsoft.com/office/drawing/2014/main" id="{EAC2A8CB-A0A7-43FA-845F-F72A066F6D14}"/>
            </a:ext>
          </a:extLst>
        </xdr:cNvPr>
        <xdr:cNvSpPr txBox="1"/>
      </xdr:nvSpPr>
      <xdr:spPr>
        <a:xfrm>
          <a:off x="5154930" y="0"/>
          <a:ext cx="188541" cy="2512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twoCellAnchor>
  <xdr:twoCellAnchor editAs="oneCell">
    <xdr:from>
      <xdr:col>5</xdr:col>
      <xdr:colOff>171450</xdr:colOff>
      <xdr:row>0</xdr:row>
      <xdr:rowOff>0</xdr:rowOff>
    </xdr:from>
    <xdr:to>
      <xdr:col>5</xdr:col>
      <xdr:colOff>359991</xdr:colOff>
      <xdr:row>1</xdr:row>
      <xdr:rowOff>121669</xdr:rowOff>
    </xdr:to>
    <xdr:sp macro="" textlink="">
      <xdr:nvSpPr>
        <xdr:cNvPr id="15" name="TextBox 2">
          <a:extLst>
            <a:ext uri="{FF2B5EF4-FFF2-40B4-BE49-F238E27FC236}">
              <a16:creationId xmlns:a16="http://schemas.microsoft.com/office/drawing/2014/main" id="{64FDC691-B3A9-4BC4-A2DB-FF7D463E78D1}"/>
            </a:ext>
          </a:extLst>
        </xdr:cNvPr>
        <xdr:cNvSpPr txBox="1"/>
      </xdr:nvSpPr>
      <xdr:spPr>
        <a:xfrm>
          <a:off x="5154930" y="0"/>
          <a:ext cx="188541" cy="2512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twoCellAnchor>
  <xdr:twoCellAnchor editAs="oneCell">
    <xdr:from>
      <xdr:col>5</xdr:col>
      <xdr:colOff>171450</xdr:colOff>
      <xdr:row>0</xdr:row>
      <xdr:rowOff>0</xdr:rowOff>
    </xdr:from>
    <xdr:to>
      <xdr:col>5</xdr:col>
      <xdr:colOff>359991</xdr:colOff>
      <xdr:row>1</xdr:row>
      <xdr:rowOff>121669</xdr:rowOff>
    </xdr:to>
    <xdr:sp macro="" textlink="">
      <xdr:nvSpPr>
        <xdr:cNvPr id="16" name="TextBox 3">
          <a:extLst>
            <a:ext uri="{FF2B5EF4-FFF2-40B4-BE49-F238E27FC236}">
              <a16:creationId xmlns:a16="http://schemas.microsoft.com/office/drawing/2014/main" id="{78AB5B7F-8B90-4E8B-8EA0-40DDD7512BD2}"/>
            </a:ext>
          </a:extLst>
        </xdr:cNvPr>
        <xdr:cNvSpPr txBox="1"/>
      </xdr:nvSpPr>
      <xdr:spPr>
        <a:xfrm>
          <a:off x="5154930" y="0"/>
          <a:ext cx="188541" cy="2512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twoCellAnchor>
  <xdr:twoCellAnchor editAs="oneCell">
    <xdr:from>
      <xdr:col>5</xdr:col>
      <xdr:colOff>171450</xdr:colOff>
      <xdr:row>0</xdr:row>
      <xdr:rowOff>0</xdr:rowOff>
    </xdr:from>
    <xdr:to>
      <xdr:col>5</xdr:col>
      <xdr:colOff>359991</xdr:colOff>
      <xdr:row>1</xdr:row>
      <xdr:rowOff>121669</xdr:rowOff>
    </xdr:to>
    <xdr:sp macro="" textlink="">
      <xdr:nvSpPr>
        <xdr:cNvPr id="17" name="TextBox 4">
          <a:extLst>
            <a:ext uri="{FF2B5EF4-FFF2-40B4-BE49-F238E27FC236}">
              <a16:creationId xmlns:a16="http://schemas.microsoft.com/office/drawing/2014/main" id="{1726400D-1FAB-4AAD-A854-A344E0E36C2B}"/>
            </a:ext>
          </a:extLst>
        </xdr:cNvPr>
        <xdr:cNvSpPr txBox="1"/>
      </xdr:nvSpPr>
      <xdr:spPr>
        <a:xfrm>
          <a:off x="5154930" y="0"/>
          <a:ext cx="188541" cy="2512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twoCellAnchor>
  <xdr:twoCellAnchor editAs="oneCell">
    <xdr:from>
      <xdr:col>1</xdr:col>
      <xdr:colOff>46891</xdr:colOff>
      <xdr:row>90</xdr:row>
      <xdr:rowOff>46893</xdr:rowOff>
    </xdr:from>
    <xdr:to>
      <xdr:col>1</xdr:col>
      <xdr:colOff>1680957</xdr:colOff>
      <xdr:row>90</xdr:row>
      <xdr:rowOff>935509</xdr:rowOff>
    </xdr:to>
    <xdr:pic>
      <xdr:nvPicPr>
        <xdr:cNvPr id="18" name="Slika 3">
          <a:extLst>
            <a:ext uri="{FF2B5EF4-FFF2-40B4-BE49-F238E27FC236}">
              <a16:creationId xmlns:a16="http://schemas.microsoft.com/office/drawing/2014/main" id="{9CFCDCFB-575D-4C35-ACCC-3C88E90D09F3}"/>
            </a:ext>
          </a:extLst>
        </xdr:cNvPr>
        <xdr:cNvPicPr>
          <a:picLocks noChangeAspect="1"/>
        </xdr:cNvPicPr>
      </xdr:nvPicPr>
      <xdr:blipFill>
        <a:blip xmlns:r="http://schemas.openxmlformats.org/officeDocument/2006/relationships" r:embed="rId1"/>
        <a:stretch>
          <a:fillRect/>
        </a:stretch>
      </xdr:blipFill>
      <xdr:spPr>
        <a:xfrm>
          <a:off x="603151" y="28271373"/>
          <a:ext cx="1634066" cy="888616"/>
        </a:xfrm>
        <a:prstGeom prst="rect">
          <a:avLst/>
        </a:prstGeom>
      </xdr:spPr>
    </xdr:pic>
    <xdr:clientData/>
  </xdr:twoCellAnchor>
  <xdr:twoCellAnchor editAs="oneCell">
    <xdr:from>
      <xdr:col>1</xdr:col>
      <xdr:colOff>28537</xdr:colOff>
      <xdr:row>95</xdr:row>
      <xdr:rowOff>37637</xdr:rowOff>
    </xdr:from>
    <xdr:to>
      <xdr:col>1</xdr:col>
      <xdr:colOff>1670620</xdr:colOff>
      <xdr:row>95</xdr:row>
      <xdr:rowOff>1183622</xdr:rowOff>
    </xdr:to>
    <xdr:pic>
      <xdr:nvPicPr>
        <xdr:cNvPr id="19" name="Slika 5">
          <a:extLst>
            <a:ext uri="{FF2B5EF4-FFF2-40B4-BE49-F238E27FC236}">
              <a16:creationId xmlns:a16="http://schemas.microsoft.com/office/drawing/2014/main" id="{0C70DF50-0B10-43AA-84A6-AE8F63F50F5F}"/>
            </a:ext>
          </a:extLst>
        </xdr:cNvPr>
        <xdr:cNvPicPr>
          <a:picLocks noChangeAspect="1"/>
        </xdr:cNvPicPr>
      </xdr:nvPicPr>
      <xdr:blipFill>
        <a:blip xmlns:r="http://schemas.openxmlformats.org/officeDocument/2006/relationships" r:embed="rId2"/>
        <a:stretch>
          <a:fillRect/>
        </a:stretch>
      </xdr:blipFill>
      <xdr:spPr>
        <a:xfrm>
          <a:off x="584797" y="29999477"/>
          <a:ext cx="1642083" cy="1145985"/>
        </a:xfrm>
        <a:prstGeom prst="rect">
          <a:avLst/>
        </a:prstGeom>
      </xdr:spPr>
    </xdr:pic>
    <xdr:clientData/>
  </xdr:twoCellAnchor>
  <xdr:twoCellAnchor editAs="oneCell">
    <xdr:from>
      <xdr:col>1</xdr:col>
      <xdr:colOff>35170</xdr:colOff>
      <xdr:row>100</xdr:row>
      <xdr:rowOff>17584</xdr:rowOff>
    </xdr:from>
    <xdr:to>
      <xdr:col>1</xdr:col>
      <xdr:colOff>1805698</xdr:colOff>
      <xdr:row>100</xdr:row>
      <xdr:rowOff>1560473</xdr:rowOff>
    </xdr:to>
    <xdr:pic>
      <xdr:nvPicPr>
        <xdr:cNvPr id="20" name="Slika 19">
          <a:extLst>
            <a:ext uri="{FF2B5EF4-FFF2-40B4-BE49-F238E27FC236}">
              <a16:creationId xmlns:a16="http://schemas.microsoft.com/office/drawing/2014/main" id="{490D2349-E228-4D84-A0C9-94B3CB19A6D3}"/>
            </a:ext>
          </a:extLst>
        </xdr:cNvPr>
        <xdr:cNvPicPr>
          <a:picLocks noChangeAspect="1"/>
        </xdr:cNvPicPr>
      </xdr:nvPicPr>
      <xdr:blipFill>
        <a:blip xmlns:r="http://schemas.openxmlformats.org/officeDocument/2006/relationships" r:embed="rId3"/>
        <a:stretch>
          <a:fillRect/>
        </a:stretch>
      </xdr:blipFill>
      <xdr:spPr>
        <a:xfrm>
          <a:off x="591430" y="31709164"/>
          <a:ext cx="1770528" cy="1542889"/>
        </a:xfrm>
        <a:prstGeom prst="rect">
          <a:avLst/>
        </a:prstGeom>
      </xdr:spPr>
    </xdr:pic>
    <xdr:clientData/>
  </xdr:twoCellAnchor>
  <xdr:oneCellAnchor>
    <xdr:from>
      <xdr:col>1</xdr:col>
      <xdr:colOff>58616</xdr:colOff>
      <xdr:row>106</xdr:row>
      <xdr:rowOff>41031</xdr:rowOff>
    </xdr:from>
    <xdr:ext cx="1055688" cy="537803"/>
    <xdr:pic>
      <xdr:nvPicPr>
        <xdr:cNvPr id="21" name="Slika 45">
          <a:extLst>
            <a:ext uri="{FF2B5EF4-FFF2-40B4-BE49-F238E27FC236}">
              <a16:creationId xmlns:a16="http://schemas.microsoft.com/office/drawing/2014/main" id="{3B1973B3-C21B-4B5E-98CE-07730988830D}"/>
            </a:ext>
          </a:extLst>
        </xdr:cNvPr>
        <xdr:cNvPicPr>
          <a:picLocks noChangeAspect="1"/>
        </xdr:cNvPicPr>
      </xdr:nvPicPr>
      <xdr:blipFill>
        <a:blip xmlns:r="http://schemas.openxmlformats.org/officeDocument/2006/relationships" r:embed="rId4"/>
        <a:stretch>
          <a:fillRect/>
        </a:stretch>
      </xdr:blipFill>
      <xdr:spPr>
        <a:xfrm>
          <a:off x="614876" y="34125291"/>
          <a:ext cx="1055688" cy="53780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9</xdr:row>
      <xdr:rowOff>0</xdr:rowOff>
    </xdr:from>
    <xdr:to>
      <xdr:col>9</xdr:col>
      <xdr:colOff>784</xdr:colOff>
      <xdr:row>12</xdr:row>
      <xdr:rowOff>1703538</xdr:rowOff>
    </xdr:to>
    <xdr:pic>
      <xdr:nvPicPr>
        <xdr:cNvPr id="26" name="Picture 34">
          <a:extLst>
            <a:ext uri="{FF2B5EF4-FFF2-40B4-BE49-F238E27FC236}">
              <a16:creationId xmlns:a16="http://schemas.microsoft.com/office/drawing/2014/main" id="{073D9864-01E6-4A7C-874E-8B50D431D4FE}"/>
            </a:ext>
          </a:extLst>
        </xdr:cNvPr>
        <xdr:cNvPicPr>
          <a:picLocks noChangeAspect="1"/>
        </xdr:cNvPicPr>
      </xdr:nvPicPr>
      <xdr:blipFill>
        <a:blip xmlns:r="http://schemas.openxmlformats.org/officeDocument/2006/relationships" r:embed="rId1"/>
        <a:stretch>
          <a:fillRect/>
        </a:stretch>
      </xdr:blipFill>
      <xdr:spPr>
        <a:xfrm>
          <a:off x="19974403" y="3400425"/>
          <a:ext cx="784" cy="867243"/>
        </a:xfrm>
        <a:prstGeom prst="rect">
          <a:avLst/>
        </a:prstGeom>
      </xdr:spPr>
    </xdr:pic>
    <xdr:clientData/>
  </xdr:twoCellAnchor>
  <xdr:twoCellAnchor editAs="oneCell">
    <xdr:from>
      <xdr:col>9</xdr:col>
      <xdr:colOff>0</xdr:colOff>
      <xdr:row>9</xdr:row>
      <xdr:rowOff>0</xdr:rowOff>
    </xdr:from>
    <xdr:to>
      <xdr:col>9</xdr:col>
      <xdr:colOff>1905</xdr:colOff>
      <xdr:row>12</xdr:row>
      <xdr:rowOff>1649750</xdr:rowOff>
    </xdr:to>
    <xdr:pic>
      <xdr:nvPicPr>
        <xdr:cNvPr id="27" name="Picture 35">
          <a:extLst>
            <a:ext uri="{FF2B5EF4-FFF2-40B4-BE49-F238E27FC236}">
              <a16:creationId xmlns:a16="http://schemas.microsoft.com/office/drawing/2014/main" id="{AD22AF7F-9C25-4061-87C0-BE17CC183654}"/>
            </a:ext>
          </a:extLst>
        </xdr:cNvPr>
        <xdr:cNvPicPr>
          <a:picLocks noChangeAspect="1"/>
        </xdr:cNvPicPr>
      </xdr:nvPicPr>
      <xdr:blipFill>
        <a:blip xmlns:r="http://schemas.openxmlformats.org/officeDocument/2006/relationships" r:embed="rId2"/>
        <a:stretch>
          <a:fillRect/>
        </a:stretch>
      </xdr:blipFill>
      <xdr:spPr>
        <a:xfrm>
          <a:off x="19973925" y="3400425"/>
          <a:ext cx="1905" cy="809645"/>
        </a:xfrm>
        <a:prstGeom prst="rect">
          <a:avLst/>
        </a:prstGeom>
      </xdr:spPr>
    </xdr:pic>
    <xdr:clientData/>
  </xdr:twoCellAnchor>
  <xdr:oneCellAnchor>
    <xdr:from>
      <xdr:col>4</xdr:col>
      <xdr:colOff>237067</xdr:colOff>
      <xdr:row>11</xdr:row>
      <xdr:rowOff>141883</xdr:rowOff>
    </xdr:from>
    <xdr:ext cx="1202266" cy="686501"/>
    <xdr:pic>
      <xdr:nvPicPr>
        <xdr:cNvPr id="30" name="Picture 59">
          <a:extLst>
            <a:ext uri="{FF2B5EF4-FFF2-40B4-BE49-F238E27FC236}">
              <a16:creationId xmlns:a16="http://schemas.microsoft.com/office/drawing/2014/main" id="{EFF5C11F-3ADC-4C7F-8B95-1F4C1F6DDF9E}"/>
            </a:ext>
          </a:extLst>
        </xdr:cNvPr>
        <xdr:cNvPicPr>
          <a:picLocks noChangeAspect="1"/>
        </xdr:cNvPicPr>
      </xdr:nvPicPr>
      <xdr:blipFill>
        <a:blip xmlns:r="http://schemas.openxmlformats.org/officeDocument/2006/relationships" r:embed="rId3"/>
        <a:stretch>
          <a:fillRect/>
        </a:stretch>
      </xdr:blipFill>
      <xdr:spPr>
        <a:xfrm>
          <a:off x="3618442" y="3751858"/>
          <a:ext cx="1202266" cy="686501"/>
        </a:xfrm>
        <a:prstGeom prst="rect">
          <a:avLst/>
        </a:prstGeom>
      </xdr:spPr>
    </xdr:pic>
    <xdr:clientData/>
  </xdr:oneCellAnchor>
  <xdr:oneCellAnchor>
    <xdr:from>
      <xdr:col>4</xdr:col>
      <xdr:colOff>41273</xdr:colOff>
      <xdr:row>13</xdr:row>
      <xdr:rowOff>180706</xdr:rowOff>
    </xdr:from>
    <xdr:ext cx="1176867" cy="1410751"/>
    <xdr:pic>
      <xdr:nvPicPr>
        <xdr:cNvPr id="31" name="Picture 62">
          <a:extLst>
            <a:ext uri="{FF2B5EF4-FFF2-40B4-BE49-F238E27FC236}">
              <a16:creationId xmlns:a16="http://schemas.microsoft.com/office/drawing/2014/main" id="{C5515093-D0DD-4118-8C10-CAB6236EDC96}"/>
            </a:ext>
          </a:extLst>
        </xdr:cNvPr>
        <xdr:cNvPicPr>
          <a:picLocks noChangeAspect="1"/>
        </xdr:cNvPicPr>
      </xdr:nvPicPr>
      <xdr:blipFill>
        <a:blip xmlns:r="http://schemas.openxmlformats.org/officeDocument/2006/relationships" r:embed="rId4"/>
        <a:stretch>
          <a:fillRect/>
        </a:stretch>
      </xdr:blipFill>
      <xdr:spPr>
        <a:xfrm>
          <a:off x="3422648" y="6095731"/>
          <a:ext cx="1176867" cy="1410751"/>
        </a:xfrm>
        <a:prstGeom prst="rect">
          <a:avLst/>
        </a:prstGeom>
      </xdr:spPr>
    </xdr:pic>
    <xdr:clientData/>
  </xdr:oneCellAnchor>
  <xdr:oneCellAnchor>
    <xdr:from>
      <xdr:col>4</xdr:col>
      <xdr:colOff>1364715</xdr:colOff>
      <xdr:row>16</xdr:row>
      <xdr:rowOff>106052</xdr:rowOff>
    </xdr:from>
    <xdr:ext cx="501392" cy="677663"/>
    <xdr:pic>
      <xdr:nvPicPr>
        <xdr:cNvPr id="37" name="Picture 73">
          <a:extLst>
            <a:ext uri="{FF2B5EF4-FFF2-40B4-BE49-F238E27FC236}">
              <a16:creationId xmlns:a16="http://schemas.microsoft.com/office/drawing/2014/main" id="{C1055DB5-4634-4180-BAA5-1E24402FD587}"/>
            </a:ext>
          </a:extLst>
        </xdr:cNvPr>
        <xdr:cNvPicPr>
          <a:picLocks noChangeAspect="1"/>
        </xdr:cNvPicPr>
      </xdr:nvPicPr>
      <xdr:blipFill>
        <a:blip xmlns:r="http://schemas.openxmlformats.org/officeDocument/2006/relationships" r:embed="rId1"/>
        <a:stretch>
          <a:fillRect/>
        </a:stretch>
      </xdr:blipFill>
      <xdr:spPr>
        <a:xfrm>
          <a:off x="4746090" y="11821802"/>
          <a:ext cx="501392" cy="677663"/>
        </a:xfrm>
        <a:prstGeom prst="rect">
          <a:avLst/>
        </a:prstGeom>
      </xdr:spPr>
    </xdr:pic>
    <xdr:clientData/>
  </xdr:oneCellAnchor>
  <xdr:oneCellAnchor>
    <xdr:from>
      <xdr:col>4</xdr:col>
      <xdr:colOff>64030</xdr:colOff>
      <xdr:row>16</xdr:row>
      <xdr:rowOff>45540</xdr:rowOff>
    </xdr:from>
    <xdr:ext cx="1317289" cy="752180"/>
    <xdr:pic>
      <xdr:nvPicPr>
        <xdr:cNvPr id="38" name="Picture 74">
          <a:extLst>
            <a:ext uri="{FF2B5EF4-FFF2-40B4-BE49-F238E27FC236}">
              <a16:creationId xmlns:a16="http://schemas.microsoft.com/office/drawing/2014/main" id="{3F8DDADE-14CD-4E88-9DE2-C164DBA9AD47}"/>
            </a:ext>
          </a:extLst>
        </xdr:cNvPr>
        <xdr:cNvPicPr>
          <a:picLocks noChangeAspect="1"/>
        </xdr:cNvPicPr>
      </xdr:nvPicPr>
      <xdr:blipFill>
        <a:blip xmlns:r="http://schemas.openxmlformats.org/officeDocument/2006/relationships" r:embed="rId3"/>
        <a:stretch>
          <a:fillRect/>
        </a:stretch>
      </xdr:blipFill>
      <xdr:spPr>
        <a:xfrm>
          <a:off x="3445405" y="11761290"/>
          <a:ext cx="1317289" cy="752180"/>
        </a:xfrm>
        <a:prstGeom prst="rect">
          <a:avLst/>
        </a:prstGeom>
      </xdr:spPr>
    </xdr:pic>
    <xdr:clientData/>
  </xdr:oneCellAnchor>
  <xdr:twoCellAnchor editAs="oneCell">
    <xdr:from>
      <xdr:col>4</xdr:col>
      <xdr:colOff>1833563</xdr:colOff>
      <xdr:row>15</xdr:row>
      <xdr:rowOff>1595438</xdr:rowOff>
    </xdr:from>
    <xdr:to>
      <xdr:col>4</xdr:col>
      <xdr:colOff>2339956</xdr:colOff>
      <xdr:row>15</xdr:row>
      <xdr:rowOff>2247900</xdr:rowOff>
    </xdr:to>
    <xdr:pic>
      <xdr:nvPicPr>
        <xdr:cNvPr id="60" name="Slika 59">
          <a:extLst>
            <a:ext uri="{FF2B5EF4-FFF2-40B4-BE49-F238E27FC236}">
              <a16:creationId xmlns:a16="http://schemas.microsoft.com/office/drawing/2014/main" id="{35A0DCF1-CB1C-4277-BECF-9A2013BDF9BC}"/>
            </a:ext>
          </a:extLst>
        </xdr:cNvPr>
        <xdr:cNvPicPr>
          <a:picLocks noChangeAspect="1"/>
        </xdr:cNvPicPr>
      </xdr:nvPicPr>
      <xdr:blipFill>
        <a:blip xmlns:r="http://schemas.openxmlformats.org/officeDocument/2006/relationships" r:embed="rId5"/>
        <a:stretch>
          <a:fillRect/>
        </a:stretch>
      </xdr:blipFill>
      <xdr:spPr>
        <a:xfrm>
          <a:off x="5326063" y="10853738"/>
          <a:ext cx="502583" cy="652462"/>
        </a:xfrm>
        <a:prstGeom prst="rect">
          <a:avLst/>
        </a:prstGeom>
      </xdr:spPr>
    </xdr:pic>
    <xdr:clientData/>
  </xdr:twoCellAnchor>
  <xdr:twoCellAnchor editAs="oneCell">
    <xdr:from>
      <xdr:col>9</xdr:col>
      <xdr:colOff>0</xdr:colOff>
      <xdr:row>9</xdr:row>
      <xdr:rowOff>0</xdr:rowOff>
    </xdr:from>
    <xdr:to>
      <xdr:col>9</xdr:col>
      <xdr:colOff>0</xdr:colOff>
      <xdr:row>12</xdr:row>
      <xdr:rowOff>1695284</xdr:rowOff>
    </xdr:to>
    <xdr:pic>
      <xdr:nvPicPr>
        <xdr:cNvPr id="67" name="Picture 34">
          <a:extLst>
            <a:ext uri="{FF2B5EF4-FFF2-40B4-BE49-F238E27FC236}">
              <a16:creationId xmlns:a16="http://schemas.microsoft.com/office/drawing/2014/main" id="{8CF1D063-5C5D-4376-B393-CBE6A54F0A08}"/>
            </a:ext>
          </a:extLst>
        </xdr:cNvPr>
        <xdr:cNvPicPr>
          <a:picLocks noChangeAspect="1"/>
        </xdr:cNvPicPr>
      </xdr:nvPicPr>
      <xdr:blipFill>
        <a:blip xmlns:r="http://schemas.openxmlformats.org/officeDocument/2006/relationships" r:embed="rId1"/>
        <a:stretch>
          <a:fillRect/>
        </a:stretch>
      </xdr:blipFill>
      <xdr:spPr>
        <a:xfrm>
          <a:off x="27299128" y="3400425"/>
          <a:ext cx="0" cy="860894"/>
        </a:xfrm>
        <a:prstGeom prst="rect">
          <a:avLst/>
        </a:prstGeom>
      </xdr:spPr>
    </xdr:pic>
    <xdr:clientData/>
  </xdr:twoCellAnchor>
  <xdr:twoCellAnchor editAs="oneCell">
    <xdr:from>
      <xdr:col>9</xdr:col>
      <xdr:colOff>0</xdr:colOff>
      <xdr:row>9</xdr:row>
      <xdr:rowOff>0</xdr:rowOff>
    </xdr:from>
    <xdr:to>
      <xdr:col>9</xdr:col>
      <xdr:colOff>0</xdr:colOff>
      <xdr:row>12</xdr:row>
      <xdr:rowOff>1641496</xdr:rowOff>
    </xdr:to>
    <xdr:pic>
      <xdr:nvPicPr>
        <xdr:cNvPr id="68" name="Picture 35">
          <a:extLst>
            <a:ext uri="{FF2B5EF4-FFF2-40B4-BE49-F238E27FC236}">
              <a16:creationId xmlns:a16="http://schemas.microsoft.com/office/drawing/2014/main" id="{705A7EF0-2748-4AB8-B3D5-6870353F4AFE}"/>
            </a:ext>
          </a:extLst>
        </xdr:cNvPr>
        <xdr:cNvPicPr>
          <a:picLocks noChangeAspect="1"/>
        </xdr:cNvPicPr>
      </xdr:nvPicPr>
      <xdr:blipFill>
        <a:blip xmlns:r="http://schemas.openxmlformats.org/officeDocument/2006/relationships" r:embed="rId2"/>
        <a:stretch>
          <a:fillRect/>
        </a:stretch>
      </xdr:blipFill>
      <xdr:spPr>
        <a:xfrm>
          <a:off x="27298650" y="3400425"/>
          <a:ext cx="0" cy="803296"/>
        </a:xfrm>
        <a:prstGeom prst="rect">
          <a:avLst/>
        </a:prstGeom>
      </xdr:spPr>
    </xdr:pic>
    <xdr:clientData/>
  </xdr:twoCellAnchor>
  <xdr:twoCellAnchor editAs="oneCell">
    <xdr:from>
      <xdr:col>9</xdr:col>
      <xdr:colOff>0</xdr:colOff>
      <xdr:row>9</xdr:row>
      <xdr:rowOff>0</xdr:rowOff>
    </xdr:from>
    <xdr:to>
      <xdr:col>9</xdr:col>
      <xdr:colOff>0</xdr:colOff>
      <xdr:row>12</xdr:row>
      <xdr:rowOff>1695284</xdr:rowOff>
    </xdr:to>
    <xdr:pic>
      <xdr:nvPicPr>
        <xdr:cNvPr id="83" name="Picture 34">
          <a:extLst>
            <a:ext uri="{FF2B5EF4-FFF2-40B4-BE49-F238E27FC236}">
              <a16:creationId xmlns:a16="http://schemas.microsoft.com/office/drawing/2014/main" id="{E41DC670-B796-44ED-96A4-F8112239FE93}"/>
            </a:ext>
          </a:extLst>
        </xdr:cNvPr>
        <xdr:cNvPicPr>
          <a:picLocks noChangeAspect="1"/>
        </xdr:cNvPicPr>
      </xdr:nvPicPr>
      <xdr:blipFill>
        <a:blip xmlns:r="http://schemas.openxmlformats.org/officeDocument/2006/relationships" r:embed="rId1"/>
        <a:stretch>
          <a:fillRect/>
        </a:stretch>
      </xdr:blipFill>
      <xdr:spPr>
        <a:xfrm>
          <a:off x="35423953" y="3400425"/>
          <a:ext cx="0" cy="860894"/>
        </a:xfrm>
        <a:prstGeom prst="rect">
          <a:avLst/>
        </a:prstGeom>
      </xdr:spPr>
    </xdr:pic>
    <xdr:clientData/>
  </xdr:twoCellAnchor>
  <xdr:twoCellAnchor editAs="oneCell">
    <xdr:from>
      <xdr:col>9</xdr:col>
      <xdr:colOff>0</xdr:colOff>
      <xdr:row>9</xdr:row>
      <xdr:rowOff>0</xdr:rowOff>
    </xdr:from>
    <xdr:to>
      <xdr:col>9</xdr:col>
      <xdr:colOff>0</xdr:colOff>
      <xdr:row>12</xdr:row>
      <xdr:rowOff>1641496</xdr:rowOff>
    </xdr:to>
    <xdr:pic>
      <xdr:nvPicPr>
        <xdr:cNvPr id="84" name="Picture 35">
          <a:extLst>
            <a:ext uri="{FF2B5EF4-FFF2-40B4-BE49-F238E27FC236}">
              <a16:creationId xmlns:a16="http://schemas.microsoft.com/office/drawing/2014/main" id="{14FC9A7A-7980-4265-8EF0-7D26254AA5A6}"/>
            </a:ext>
          </a:extLst>
        </xdr:cNvPr>
        <xdr:cNvPicPr>
          <a:picLocks noChangeAspect="1"/>
        </xdr:cNvPicPr>
      </xdr:nvPicPr>
      <xdr:blipFill>
        <a:blip xmlns:r="http://schemas.openxmlformats.org/officeDocument/2006/relationships" r:embed="rId2"/>
        <a:stretch>
          <a:fillRect/>
        </a:stretch>
      </xdr:blipFill>
      <xdr:spPr>
        <a:xfrm>
          <a:off x="35423475" y="3400425"/>
          <a:ext cx="0" cy="803296"/>
        </a:xfrm>
        <a:prstGeom prst="rect">
          <a:avLst/>
        </a:prstGeom>
      </xdr:spPr>
    </xdr:pic>
    <xdr:clientData/>
  </xdr:twoCellAnchor>
  <xdr:twoCellAnchor editAs="oneCell">
    <xdr:from>
      <xdr:col>9</xdr:col>
      <xdr:colOff>0</xdr:colOff>
      <xdr:row>9</xdr:row>
      <xdr:rowOff>0</xdr:rowOff>
    </xdr:from>
    <xdr:to>
      <xdr:col>9</xdr:col>
      <xdr:colOff>0</xdr:colOff>
      <xdr:row>12</xdr:row>
      <xdr:rowOff>1695284</xdr:rowOff>
    </xdr:to>
    <xdr:pic>
      <xdr:nvPicPr>
        <xdr:cNvPr id="90" name="Picture 34">
          <a:extLst>
            <a:ext uri="{FF2B5EF4-FFF2-40B4-BE49-F238E27FC236}">
              <a16:creationId xmlns:a16="http://schemas.microsoft.com/office/drawing/2014/main" id="{10BDBD49-1727-4D3B-AEB8-AB6B7E79E197}"/>
            </a:ext>
          </a:extLst>
        </xdr:cNvPr>
        <xdr:cNvPicPr>
          <a:picLocks noChangeAspect="1"/>
        </xdr:cNvPicPr>
      </xdr:nvPicPr>
      <xdr:blipFill>
        <a:blip xmlns:r="http://schemas.openxmlformats.org/officeDocument/2006/relationships" r:embed="rId1"/>
        <a:stretch>
          <a:fillRect/>
        </a:stretch>
      </xdr:blipFill>
      <xdr:spPr>
        <a:xfrm>
          <a:off x="42748678" y="3400425"/>
          <a:ext cx="0" cy="860894"/>
        </a:xfrm>
        <a:prstGeom prst="rect">
          <a:avLst/>
        </a:prstGeom>
      </xdr:spPr>
    </xdr:pic>
    <xdr:clientData/>
  </xdr:twoCellAnchor>
  <xdr:twoCellAnchor editAs="oneCell">
    <xdr:from>
      <xdr:col>9</xdr:col>
      <xdr:colOff>0</xdr:colOff>
      <xdr:row>9</xdr:row>
      <xdr:rowOff>0</xdr:rowOff>
    </xdr:from>
    <xdr:to>
      <xdr:col>9</xdr:col>
      <xdr:colOff>0</xdr:colOff>
      <xdr:row>12</xdr:row>
      <xdr:rowOff>1641496</xdr:rowOff>
    </xdr:to>
    <xdr:pic>
      <xdr:nvPicPr>
        <xdr:cNvPr id="91" name="Picture 35">
          <a:extLst>
            <a:ext uri="{FF2B5EF4-FFF2-40B4-BE49-F238E27FC236}">
              <a16:creationId xmlns:a16="http://schemas.microsoft.com/office/drawing/2014/main" id="{0865B688-74BB-4B6D-A23A-BCCAC38C7AB9}"/>
            </a:ext>
          </a:extLst>
        </xdr:cNvPr>
        <xdr:cNvPicPr>
          <a:picLocks noChangeAspect="1"/>
        </xdr:cNvPicPr>
      </xdr:nvPicPr>
      <xdr:blipFill>
        <a:blip xmlns:r="http://schemas.openxmlformats.org/officeDocument/2006/relationships" r:embed="rId2"/>
        <a:stretch>
          <a:fillRect/>
        </a:stretch>
      </xdr:blipFill>
      <xdr:spPr>
        <a:xfrm>
          <a:off x="42748200" y="3400425"/>
          <a:ext cx="0" cy="803296"/>
        </a:xfrm>
        <a:prstGeom prst="rect">
          <a:avLst/>
        </a:prstGeom>
      </xdr:spPr>
    </xdr:pic>
    <xdr:clientData/>
  </xdr:twoCellAnchor>
  <xdr:twoCellAnchor editAs="oneCell">
    <xdr:from>
      <xdr:col>9</xdr:col>
      <xdr:colOff>0</xdr:colOff>
      <xdr:row>9</xdr:row>
      <xdr:rowOff>0</xdr:rowOff>
    </xdr:from>
    <xdr:to>
      <xdr:col>9</xdr:col>
      <xdr:colOff>478</xdr:colOff>
      <xdr:row>12</xdr:row>
      <xdr:rowOff>1695284</xdr:rowOff>
    </xdr:to>
    <xdr:pic>
      <xdr:nvPicPr>
        <xdr:cNvPr id="102" name="Picture 34">
          <a:extLst>
            <a:ext uri="{FF2B5EF4-FFF2-40B4-BE49-F238E27FC236}">
              <a16:creationId xmlns:a16="http://schemas.microsoft.com/office/drawing/2014/main" id="{A2AF2A19-3142-4E28-85CE-61D97F5ED326}"/>
            </a:ext>
          </a:extLst>
        </xdr:cNvPr>
        <xdr:cNvPicPr>
          <a:picLocks noChangeAspect="1"/>
        </xdr:cNvPicPr>
      </xdr:nvPicPr>
      <xdr:blipFill>
        <a:blip xmlns:r="http://schemas.openxmlformats.org/officeDocument/2006/relationships" r:embed="rId1"/>
        <a:stretch>
          <a:fillRect/>
        </a:stretch>
      </xdr:blipFill>
      <xdr:spPr>
        <a:xfrm>
          <a:off x="50073403" y="3400425"/>
          <a:ext cx="478" cy="860894"/>
        </a:xfrm>
        <a:prstGeom prst="rect">
          <a:avLst/>
        </a:prstGeom>
      </xdr:spPr>
    </xdr:pic>
    <xdr:clientData/>
  </xdr:twoCellAnchor>
  <xdr:twoCellAnchor editAs="oneCell">
    <xdr:from>
      <xdr:col>9</xdr:col>
      <xdr:colOff>0</xdr:colOff>
      <xdr:row>9</xdr:row>
      <xdr:rowOff>0</xdr:rowOff>
    </xdr:from>
    <xdr:to>
      <xdr:col>9</xdr:col>
      <xdr:colOff>0</xdr:colOff>
      <xdr:row>12</xdr:row>
      <xdr:rowOff>1641496</xdr:rowOff>
    </xdr:to>
    <xdr:pic>
      <xdr:nvPicPr>
        <xdr:cNvPr id="103" name="Picture 35">
          <a:extLst>
            <a:ext uri="{FF2B5EF4-FFF2-40B4-BE49-F238E27FC236}">
              <a16:creationId xmlns:a16="http://schemas.microsoft.com/office/drawing/2014/main" id="{70AB0FA6-3CEF-4846-8F04-55BAC23D4353}"/>
            </a:ext>
          </a:extLst>
        </xdr:cNvPr>
        <xdr:cNvPicPr>
          <a:picLocks noChangeAspect="1"/>
        </xdr:cNvPicPr>
      </xdr:nvPicPr>
      <xdr:blipFill>
        <a:blip xmlns:r="http://schemas.openxmlformats.org/officeDocument/2006/relationships" r:embed="rId2"/>
        <a:stretch>
          <a:fillRect/>
        </a:stretch>
      </xdr:blipFill>
      <xdr:spPr>
        <a:xfrm>
          <a:off x="50072925" y="3400425"/>
          <a:ext cx="0" cy="803296"/>
        </a:xfrm>
        <a:prstGeom prst="rect">
          <a:avLst/>
        </a:prstGeom>
      </xdr:spPr>
    </xdr:pic>
    <xdr:clientData/>
  </xdr:twoCellAnchor>
  <xdr:twoCellAnchor editAs="oneCell">
    <xdr:from>
      <xdr:col>4</xdr:col>
      <xdr:colOff>826558</xdr:colOff>
      <xdr:row>17</xdr:row>
      <xdr:rowOff>106892</xdr:rowOff>
    </xdr:from>
    <xdr:to>
      <xdr:col>4</xdr:col>
      <xdr:colOff>1502247</xdr:colOff>
      <xdr:row>17</xdr:row>
      <xdr:rowOff>1694137</xdr:rowOff>
    </xdr:to>
    <xdr:pic>
      <xdr:nvPicPr>
        <xdr:cNvPr id="129" name="Picture 26">
          <a:extLst>
            <a:ext uri="{FF2B5EF4-FFF2-40B4-BE49-F238E27FC236}">
              <a16:creationId xmlns:a16="http://schemas.microsoft.com/office/drawing/2014/main" id="{40C04A54-E53D-4C4B-A3ED-982FEE31601F}"/>
            </a:ext>
          </a:extLst>
        </xdr:cNvPr>
        <xdr:cNvPicPr>
          <a:picLocks noChangeAspect="1"/>
        </xdr:cNvPicPr>
      </xdr:nvPicPr>
      <xdr:blipFill>
        <a:blip xmlns:r="http://schemas.openxmlformats.org/officeDocument/2006/relationships" r:embed="rId6"/>
        <a:stretch>
          <a:fillRect/>
        </a:stretch>
      </xdr:blipFill>
      <xdr:spPr>
        <a:xfrm>
          <a:off x="4207933" y="15708842"/>
          <a:ext cx="671879" cy="1591055"/>
        </a:xfrm>
        <a:prstGeom prst="rect">
          <a:avLst/>
        </a:prstGeom>
      </xdr:spPr>
    </xdr:pic>
    <xdr:clientData/>
  </xdr:twoCellAnchor>
  <xdr:twoCellAnchor editAs="oneCell">
    <xdr:from>
      <xdr:col>9</xdr:col>
      <xdr:colOff>0</xdr:colOff>
      <xdr:row>9</xdr:row>
      <xdr:rowOff>0</xdr:rowOff>
    </xdr:from>
    <xdr:to>
      <xdr:col>9</xdr:col>
      <xdr:colOff>784</xdr:colOff>
      <xdr:row>10</xdr:row>
      <xdr:rowOff>659598</xdr:rowOff>
    </xdr:to>
    <xdr:pic>
      <xdr:nvPicPr>
        <xdr:cNvPr id="130" name="Picture 34">
          <a:extLst>
            <a:ext uri="{FF2B5EF4-FFF2-40B4-BE49-F238E27FC236}">
              <a16:creationId xmlns:a16="http://schemas.microsoft.com/office/drawing/2014/main" id="{06157589-2099-4554-894D-84653EF31B59}"/>
            </a:ext>
          </a:extLst>
        </xdr:cNvPr>
        <xdr:cNvPicPr>
          <a:picLocks noChangeAspect="1"/>
        </xdr:cNvPicPr>
      </xdr:nvPicPr>
      <xdr:blipFill>
        <a:blip xmlns:r="http://schemas.openxmlformats.org/officeDocument/2006/relationships" r:embed="rId1"/>
        <a:stretch>
          <a:fillRect/>
        </a:stretch>
      </xdr:blipFill>
      <xdr:spPr>
        <a:xfrm>
          <a:off x="19974403" y="3400425"/>
          <a:ext cx="784" cy="867243"/>
        </a:xfrm>
        <a:prstGeom prst="rect">
          <a:avLst/>
        </a:prstGeom>
      </xdr:spPr>
    </xdr:pic>
    <xdr:clientData/>
  </xdr:twoCellAnchor>
  <xdr:twoCellAnchor editAs="oneCell">
    <xdr:from>
      <xdr:col>9</xdr:col>
      <xdr:colOff>0</xdr:colOff>
      <xdr:row>9</xdr:row>
      <xdr:rowOff>0</xdr:rowOff>
    </xdr:from>
    <xdr:to>
      <xdr:col>9</xdr:col>
      <xdr:colOff>1905</xdr:colOff>
      <xdr:row>10</xdr:row>
      <xdr:rowOff>598190</xdr:rowOff>
    </xdr:to>
    <xdr:pic>
      <xdr:nvPicPr>
        <xdr:cNvPr id="131" name="Picture 35">
          <a:extLst>
            <a:ext uri="{FF2B5EF4-FFF2-40B4-BE49-F238E27FC236}">
              <a16:creationId xmlns:a16="http://schemas.microsoft.com/office/drawing/2014/main" id="{296EFBE1-B7E6-4C32-998C-D8DB38C0F55E}"/>
            </a:ext>
          </a:extLst>
        </xdr:cNvPr>
        <xdr:cNvPicPr>
          <a:picLocks noChangeAspect="1"/>
        </xdr:cNvPicPr>
      </xdr:nvPicPr>
      <xdr:blipFill>
        <a:blip xmlns:r="http://schemas.openxmlformats.org/officeDocument/2006/relationships" r:embed="rId2"/>
        <a:stretch>
          <a:fillRect/>
        </a:stretch>
      </xdr:blipFill>
      <xdr:spPr>
        <a:xfrm>
          <a:off x="19973925" y="3400425"/>
          <a:ext cx="1905" cy="809645"/>
        </a:xfrm>
        <a:prstGeom prst="rect">
          <a:avLst/>
        </a:prstGeom>
      </xdr:spPr>
    </xdr:pic>
    <xdr:clientData/>
  </xdr:twoCellAnchor>
  <xdr:twoCellAnchor editAs="oneCell">
    <xdr:from>
      <xdr:col>4</xdr:col>
      <xdr:colOff>1410495</xdr:colOff>
      <xdr:row>11</xdr:row>
      <xdr:rowOff>96308</xdr:rowOff>
    </xdr:from>
    <xdr:to>
      <xdr:col>4</xdr:col>
      <xdr:colOff>1933567</xdr:colOff>
      <xdr:row>11</xdr:row>
      <xdr:rowOff>726281</xdr:rowOff>
    </xdr:to>
    <xdr:pic>
      <xdr:nvPicPr>
        <xdr:cNvPr id="132" name="Picture 56">
          <a:extLst>
            <a:ext uri="{FF2B5EF4-FFF2-40B4-BE49-F238E27FC236}">
              <a16:creationId xmlns:a16="http://schemas.microsoft.com/office/drawing/2014/main" id="{659BF138-ACC2-40F7-BE77-4CB34608FCFC}"/>
            </a:ext>
          </a:extLst>
        </xdr:cNvPr>
        <xdr:cNvPicPr>
          <a:picLocks noChangeAspect="1"/>
        </xdr:cNvPicPr>
      </xdr:nvPicPr>
      <xdr:blipFill>
        <a:blip xmlns:r="http://schemas.openxmlformats.org/officeDocument/2006/relationships" r:embed="rId7"/>
        <a:stretch>
          <a:fillRect/>
        </a:stretch>
      </xdr:blipFill>
      <xdr:spPr>
        <a:xfrm>
          <a:off x="4791870" y="3706283"/>
          <a:ext cx="524977" cy="629973"/>
        </a:xfrm>
        <a:prstGeom prst="rect">
          <a:avLst/>
        </a:prstGeom>
      </xdr:spPr>
    </xdr:pic>
    <xdr:clientData/>
  </xdr:twoCellAnchor>
  <xdr:twoCellAnchor editAs="oneCell">
    <xdr:from>
      <xdr:col>4</xdr:col>
      <xdr:colOff>1912673</xdr:colOff>
      <xdr:row>11</xdr:row>
      <xdr:rowOff>54294</xdr:rowOff>
    </xdr:from>
    <xdr:to>
      <xdr:col>4</xdr:col>
      <xdr:colOff>2581751</xdr:colOff>
      <xdr:row>11</xdr:row>
      <xdr:rowOff>726282</xdr:rowOff>
    </xdr:to>
    <xdr:pic>
      <xdr:nvPicPr>
        <xdr:cNvPr id="133" name="Picture 57">
          <a:extLst>
            <a:ext uri="{FF2B5EF4-FFF2-40B4-BE49-F238E27FC236}">
              <a16:creationId xmlns:a16="http://schemas.microsoft.com/office/drawing/2014/main" id="{8D03BE04-EC7E-4369-8A69-0FED92333D46}"/>
            </a:ext>
          </a:extLst>
        </xdr:cNvPr>
        <xdr:cNvPicPr>
          <a:picLocks noChangeAspect="1"/>
        </xdr:cNvPicPr>
      </xdr:nvPicPr>
      <xdr:blipFill>
        <a:blip xmlns:r="http://schemas.openxmlformats.org/officeDocument/2006/relationships" r:embed="rId8"/>
        <a:stretch>
          <a:fillRect/>
        </a:stretch>
      </xdr:blipFill>
      <xdr:spPr>
        <a:xfrm>
          <a:off x="5294048" y="3664269"/>
          <a:ext cx="670983" cy="671988"/>
        </a:xfrm>
        <a:prstGeom prst="rect">
          <a:avLst/>
        </a:prstGeom>
      </xdr:spPr>
    </xdr:pic>
    <xdr:clientData/>
  </xdr:twoCellAnchor>
  <xdr:oneCellAnchor>
    <xdr:from>
      <xdr:col>4</xdr:col>
      <xdr:colOff>237067</xdr:colOff>
      <xdr:row>11</xdr:row>
      <xdr:rowOff>141883</xdr:rowOff>
    </xdr:from>
    <xdr:ext cx="1202266" cy="686501"/>
    <xdr:pic>
      <xdr:nvPicPr>
        <xdr:cNvPr id="134" name="Picture 59">
          <a:extLst>
            <a:ext uri="{FF2B5EF4-FFF2-40B4-BE49-F238E27FC236}">
              <a16:creationId xmlns:a16="http://schemas.microsoft.com/office/drawing/2014/main" id="{CA8D5205-DB54-4A29-80D6-31FBA3D3ABCD}"/>
            </a:ext>
          </a:extLst>
        </xdr:cNvPr>
        <xdr:cNvPicPr>
          <a:picLocks noChangeAspect="1"/>
        </xdr:cNvPicPr>
      </xdr:nvPicPr>
      <xdr:blipFill>
        <a:blip xmlns:r="http://schemas.openxmlformats.org/officeDocument/2006/relationships" r:embed="rId3"/>
        <a:stretch>
          <a:fillRect/>
        </a:stretch>
      </xdr:blipFill>
      <xdr:spPr>
        <a:xfrm>
          <a:off x="3618442" y="3751858"/>
          <a:ext cx="1202266" cy="686501"/>
        </a:xfrm>
        <a:prstGeom prst="rect">
          <a:avLst/>
        </a:prstGeom>
      </xdr:spPr>
    </xdr:pic>
    <xdr:clientData/>
  </xdr:oneCellAnchor>
  <xdr:oneCellAnchor>
    <xdr:from>
      <xdr:col>4</xdr:col>
      <xdr:colOff>41273</xdr:colOff>
      <xdr:row>13</xdr:row>
      <xdr:rowOff>180706</xdr:rowOff>
    </xdr:from>
    <xdr:ext cx="1176867" cy="1410751"/>
    <xdr:pic>
      <xdr:nvPicPr>
        <xdr:cNvPr id="135" name="Picture 62">
          <a:extLst>
            <a:ext uri="{FF2B5EF4-FFF2-40B4-BE49-F238E27FC236}">
              <a16:creationId xmlns:a16="http://schemas.microsoft.com/office/drawing/2014/main" id="{A283F7AA-D04F-4B12-802D-A3D5D1D3F4E1}"/>
            </a:ext>
          </a:extLst>
        </xdr:cNvPr>
        <xdr:cNvPicPr>
          <a:picLocks noChangeAspect="1"/>
        </xdr:cNvPicPr>
      </xdr:nvPicPr>
      <xdr:blipFill>
        <a:blip xmlns:r="http://schemas.openxmlformats.org/officeDocument/2006/relationships" r:embed="rId4"/>
        <a:stretch>
          <a:fillRect/>
        </a:stretch>
      </xdr:blipFill>
      <xdr:spPr>
        <a:xfrm>
          <a:off x="3422648" y="6095731"/>
          <a:ext cx="1176867" cy="1410751"/>
        </a:xfrm>
        <a:prstGeom prst="rect">
          <a:avLst/>
        </a:prstGeom>
      </xdr:spPr>
    </xdr:pic>
    <xdr:clientData/>
  </xdr:oneCellAnchor>
  <xdr:twoCellAnchor editAs="oneCell">
    <xdr:from>
      <xdr:col>4</xdr:col>
      <xdr:colOff>291306</xdr:colOff>
      <xdr:row>14</xdr:row>
      <xdr:rowOff>4418</xdr:rowOff>
    </xdr:from>
    <xdr:to>
      <xdr:col>4</xdr:col>
      <xdr:colOff>2656908</xdr:colOff>
      <xdr:row>14</xdr:row>
      <xdr:rowOff>1324981</xdr:rowOff>
    </xdr:to>
    <xdr:pic>
      <xdr:nvPicPr>
        <xdr:cNvPr id="136" name="Picture 66">
          <a:extLst>
            <a:ext uri="{FF2B5EF4-FFF2-40B4-BE49-F238E27FC236}">
              <a16:creationId xmlns:a16="http://schemas.microsoft.com/office/drawing/2014/main" id="{C0C5465B-0C77-4197-AD06-C24EBF00068D}"/>
            </a:ext>
          </a:extLst>
        </xdr:cNvPr>
        <xdr:cNvPicPr>
          <a:picLocks noChangeAspect="1"/>
        </xdr:cNvPicPr>
      </xdr:nvPicPr>
      <xdr:blipFill>
        <a:blip xmlns:r="http://schemas.openxmlformats.org/officeDocument/2006/relationships" r:embed="rId9"/>
        <a:stretch>
          <a:fillRect/>
        </a:stretch>
      </xdr:blipFill>
      <xdr:spPr>
        <a:xfrm>
          <a:off x="3672681" y="7710143"/>
          <a:ext cx="2367507" cy="1322468"/>
        </a:xfrm>
        <a:prstGeom prst="rect">
          <a:avLst/>
        </a:prstGeom>
      </xdr:spPr>
    </xdr:pic>
    <xdr:clientData/>
  </xdr:twoCellAnchor>
  <xdr:twoCellAnchor editAs="oneCell">
    <xdr:from>
      <xdr:col>4</xdr:col>
      <xdr:colOff>93135</xdr:colOff>
      <xdr:row>14</xdr:row>
      <xdr:rowOff>118534</xdr:rowOff>
    </xdr:from>
    <xdr:to>
      <xdr:col>4</xdr:col>
      <xdr:colOff>969923</xdr:colOff>
      <xdr:row>14</xdr:row>
      <xdr:rowOff>1384088</xdr:rowOff>
    </xdr:to>
    <xdr:pic>
      <xdr:nvPicPr>
        <xdr:cNvPr id="137" name="Picture 67">
          <a:extLst>
            <a:ext uri="{FF2B5EF4-FFF2-40B4-BE49-F238E27FC236}">
              <a16:creationId xmlns:a16="http://schemas.microsoft.com/office/drawing/2014/main" id="{5E34117D-EA79-4A25-94C9-2E3883FFC443}"/>
            </a:ext>
          </a:extLst>
        </xdr:cNvPr>
        <xdr:cNvPicPr>
          <a:picLocks noChangeAspect="1"/>
        </xdr:cNvPicPr>
      </xdr:nvPicPr>
      <xdr:blipFill>
        <a:blip xmlns:r="http://schemas.openxmlformats.org/officeDocument/2006/relationships" r:embed="rId10"/>
        <a:stretch>
          <a:fillRect/>
        </a:stretch>
      </xdr:blipFill>
      <xdr:spPr>
        <a:xfrm>
          <a:off x="3474510" y="7824259"/>
          <a:ext cx="880598" cy="1263649"/>
        </a:xfrm>
        <a:prstGeom prst="rect">
          <a:avLst/>
        </a:prstGeom>
      </xdr:spPr>
    </xdr:pic>
    <xdr:clientData/>
  </xdr:twoCellAnchor>
  <xdr:twoCellAnchor editAs="oneCell">
    <xdr:from>
      <xdr:col>4</xdr:col>
      <xdr:colOff>7939</xdr:colOff>
      <xdr:row>15</xdr:row>
      <xdr:rowOff>29868</xdr:rowOff>
    </xdr:from>
    <xdr:to>
      <xdr:col>4</xdr:col>
      <xdr:colOff>1546145</xdr:colOff>
      <xdr:row>15</xdr:row>
      <xdr:rowOff>1341805</xdr:rowOff>
    </xdr:to>
    <xdr:pic>
      <xdr:nvPicPr>
        <xdr:cNvPr id="138" name="Picture 70">
          <a:extLst>
            <a:ext uri="{FF2B5EF4-FFF2-40B4-BE49-F238E27FC236}">
              <a16:creationId xmlns:a16="http://schemas.microsoft.com/office/drawing/2014/main" id="{C7D2C584-2DB8-45EE-A7AE-6F551CA2334E}"/>
            </a:ext>
          </a:extLst>
        </xdr:cNvPr>
        <xdr:cNvPicPr>
          <a:picLocks noChangeAspect="1"/>
        </xdr:cNvPicPr>
      </xdr:nvPicPr>
      <xdr:blipFill>
        <a:blip xmlns:r="http://schemas.openxmlformats.org/officeDocument/2006/relationships" r:embed="rId11"/>
        <a:stretch>
          <a:fillRect/>
        </a:stretch>
      </xdr:blipFill>
      <xdr:spPr>
        <a:xfrm>
          <a:off x="3389314" y="9335793"/>
          <a:ext cx="1534396" cy="1310032"/>
        </a:xfrm>
        <a:prstGeom prst="rect">
          <a:avLst/>
        </a:prstGeom>
      </xdr:spPr>
    </xdr:pic>
    <xdr:clientData/>
  </xdr:twoCellAnchor>
  <xdr:twoCellAnchor editAs="oneCell">
    <xdr:from>
      <xdr:col>4</xdr:col>
      <xdr:colOff>1452554</xdr:colOff>
      <xdr:row>15</xdr:row>
      <xdr:rowOff>92604</xdr:rowOff>
    </xdr:from>
    <xdr:to>
      <xdr:col>4</xdr:col>
      <xdr:colOff>2569880</xdr:colOff>
      <xdr:row>15</xdr:row>
      <xdr:rowOff>1279139</xdr:rowOff>
    </xdr:to>
    <xdr:pic>
      <xdr:nvPicPr>
        <xdr:cNvPr id="139" name="Picture 71">
          <a:extLst>
            <a:ext uri="{FF2B5EF4-FFF2-40B4-BE49-F238E27FC236}">
              <a16:creationId xmlns:a16="http://schemas.microsoft.com/office/drawing/2014/main" id="{DCA0F6B3-42E6-4383-B585-DB0060A43EBF}"/>
            </a:ext>
          </a:extLst>
        </xdr:cNvPr>
        <xdr:cNvPicPr>
          <a:picLocks noChangeAspect="1"/>
        </xdr:cNvPicPr>
      </xdr:nvPicPr>
      <xdr:blipFill>
        <a:blip xmlns:r="http://schemas.openxmlformats.org/officeDocument/2006/relationships" r:embed="rId12"/>
        <a:stretch>
          <a:fillRect/>
        </a:stretch>
      </xdr:blipFill>
      <xdr:spPr>
        <a:xfrm>
          <a:off x="4833929" y="9398529"/>
          <a:ext cx="1121136" cy="1190345"/>
        </a:xfrm>
        <a:prstGeom prst="rect">
          <a:avLst/>
        </a:prstGeom>
      </xdr:spPr>
    </xdr:pic>
    <xdr:clientData/>
  </xdr:twoCellAnchor>
  <xdr:twoCellAnchor editAs="oneCell">
    <xdr:from>
      <xdr:col>4</xdr:col>
      <xdr:colOff>1087173</xdr:colOff>
      <xdr:row>14</xdr:row>
      <xdr:rowOff>1030717</xdr:rowOff>
    </xdr:from>
    <xdr:to>
      <xdr:col>4</xdr:col>
      <xdr:colOff>2683563</xdr:colOff>
      <xdr:row>15</xdr:row>
      <xdr:rowOff>163669</xdr:rowOff>
    </xdr:to>
    <xdr:pic>
      <xdr:nvPicPr>
        <xdr:cNvPr id="140" name="Picture 72">
          <a:extLst>
            <a:ext uri="{FF2B5EF4-FFF2-40B4-BE49-F238E27FC236}">
              <a16:creationId xmlns:a16="http://schemas.microsoft.com/office/drawing/2014/main" id="{7883C291-25B0-4901-8E4A-39255DEB3DAF}"/>
            </a:ext>
          </a:extLst>
        </xdr:cNvPr>
        <xdr:cNvPicPr>
          <a:picLocks noChangeAspect="1"/>
        </xdr:cNvPicPr>
      </xdr:nvPicPr>
      <xdr:blipFill>
        <a:blip xmlns:r="http://schemas.openxmlformats.org/officeDocument/2006/relationships" r:embed="rId13"/>
        <a:stretch>
          <a:fillRect/>
        </a:stretch>
      </xdr:blipFill>
      <xdr:spPr>
        <a:xfrm>
          <a:off x="4468548" y="8736442"/>
          <a:ext cx="1600200" cy="731246"/>
        </a:xfrm>
        <a:prstGeom prst="rect">
          <a:avLst/>
        </a:prstGeom>
      </xdr:spPr>
    </xdr:pic>
    <xdr:clientData/>
  </xdr:twoCellAnchor>
  <xdr:oneCellAnchor>
    <xdr:from>
      <xdr:col>4</xdr:col>
      <xdr:colOff>1364715</xdr:colOff>
      <xdr:row>16</xdr:row>
      <xdr:rowOff>106052</xdr:rowOff>
    </xdr:from>
    <xdr:ext cx="501392" cy="677663"/>
    <xdr:pic>
      <xdr:nvPicPr>
        <xdr:cNvPr id="141" name="Picture 73">
          <a:extLst>
            <a:ext uri="{FF2B5EF4-FFF2-40B4-BE49-F238E27FC236}">
              <a16:creationId xmlns:a16="http://schemas.microsoft.com/office/drawing/2014/main" id="{36B36173-0971-4D99-A3A7-96D143043076}"/>
            </a:ext>
          </a:extLst>
        </xdr:cNvPr>
        <xdr:cNvPicPr>
          <a:picLocks noChangeAspect="1"/>
        </xdr:cNvPicPr>
      </xdr:nvPicPr>
      <xdr:blipFill>
        <a:blip xmlns:r="http://schemas.openxmlformats.org/officeDocument/2006/relationships" r:embed="rId1"/>
        <a:stretch>
          <a:fillRect/>
        </a:stretch>
      </xdr:blipFill>
      <xdr:spPr>
        <a:xfrm>
          <a:off x="4746090" y="11821802"/>
          <a:ext cx="501392" cy="677663"/>
        </a:xfrm>
        <a:prstGeom prst="rect">
          <a:avLst/>
        </a:prstGeom>
      </xdr:spPr>
    </xdr:pic>
    <xdr:clientData/>
  </xdr:oneCellAnchor>
  <xdr:oneCellAnchor>
    <xdr:from>
      <xdr:col>4</xdr:col>
      <xdr:colOff>64030</xdr:colOff>
      <xdr:row>16</xdr:row>
      <xdr:rowOff>45540</xdr:rowOff>
    </xdr:from>
    <xdr:ext cx="1317289" cy="752180"/>
    <xdr:pic>
      <xdr:nvPicPr>
        <xdr:cNvPr id="142" name="Picture 74">
          <a:extLst>
            <a:ext uri="{FF2B5EF4-FFF2-40B4-BE49-F238E27FC236}">
              <a16:creationId xmlns:a16="http://schemas.microsoft.com/office/drawing/2014/main" id="{10C9F847-0AF9-4685-B777-53F80A10A87E}"/>
            </a:ext>
          </a:extLst>
        </xdr:cNvPr>
        <xdr:cNvPicPr>
          <a:picLocks noChangeAspect="1"/>
        </xdr:cNvPicPr>
      </xdr:nvPicPr>
      <xdr:blipFill>
        <a:blip xmlns:r="http://schemas.openxmlformats.org/officeDocument/2006/relationships" r:embed="rId3"/>
        <a:stretch>
          <a:fillRect/>
        </a:stretch>
      </xdr:blipFill>
      <xdr:spPr>
        <a:xfrm>
          <a:off x="3445405" y="11761290"/>
          <a:ext cx="1317289" cy="752180"/>
        </a:xfrm>
        <a:prstGeom prst="rect">
          <a:avLst/>
        </a:prstGeom>
      </xdr:spPr>
    </xdr:pic>
    <xdr:clientData/>
  </xdr:oneCellAnchor>
  <xdr:twoCellAnchor editAs="oneCell">
    <xdr:from>
      <xdr:col>4</xdr:col>
      <xdr:colOff>2074070</xdr:colOff>
      <xdr:row>16</xdr:row>
      <xdr:rowOff>152664</xdr:rowOff>
    </xdr:from>
    <xdr:to>
      <xdr:col>4</xdr:col>
      <xdr:colOff>2611562</xdr:colOff>
      <xdr:row>16</xdr:row>
      <xdr:rowOff>665321</xdr:rowOff>
    </xdr:to>
    <xdr:pic>
      <xdr:nvPicPr>
        <xdr:cNvPr id="143" name="Picture 76">
          <a:extLst>
            <a:ext uri="{FF2B5EF4-FFF2-40B4-BE49-F238E27FC236}">
              <a16:creationId xmlns:a16="http://schemas.microsoft.com/office/drawing/2014/main" id="{053D755E-7AE2-427E-BA6B-EFA707C0A527}"/>
            </a:ext>
          </a:extLst>
        </xdr:cNvPr>
        <xdr:cNvPicPr>
          <a:picLocks noChangeAspect="1"/>
        </xdr:cNvPicPr>
      </xdr:nvPicPr>
      <xdr:blipFill>
        <a:blip xmlns:r="http://schemas.openxmlformats.org/officeDocument/2006/relationships" r:embed="rId2"/>
        <a:stretch>
          <a:fillRect/>
        </a:stretch>
      </xdr:blipFill>
      <xdr:spPr>
        <a:xfrm>
          <a:off x="5455445" y="11868414"/>
          <a:ext cx="533682" cy="516467"/>
        </a:xfrm>
        <a:prstGeom prst="rect">
          <a:avLst/>
        </a:prstGeom>
      </xdr:spPr>
    </xdr:pic>
    <xdr:clientData/>
  </xdr:twoCellAnchor>
  <xdr:twoCellAnchor editAs="oneCell">
    <xdr:from>
      <xdr:col>4</xdr:col>
      <xdr:colOff>107156</xdr:colOff>
      <xdr:row>11</xdr:row>
      <xdr:rowOff>1083468</xdr:rowOff>
    </xdr:from>
    <xdr:to>
      <xdr:col>4</xdr:col>
      <xdr:colOff>1495742</xdr:colOff>
      <xdr:row>11</xdr:row>
      <xdr:rowOff>2180864</xdr:rowOff>
    </xdr:to>
    <xdr:pic>
      <xdr:nvPicPr>
        <xdr:cNvPr id="159" name="Slika 158">
          <a:extLst>
            <a:ext uri="{FF2B5EF4-FFF2-40B4-BE49-F238E27FC236}">
              <a16:creationId xmlns:a16="http://schemas.microsoft.com/office/drawing/2014/main" id="{74FC44B6-395F-4B3A-9A22-ED5AAB7E5D00}"/>
            </a:ext>
          </a:extLst>
        </xdr:cNvPr>
        <xdr:cNvPicPr>
          <a:picLocks noChangeAspect="1"/>
        </xdr:cNvPicPr>
      </xdr:nvPicPr>
      <xdr:blipFill>
        <a:blip xmlns:r="http://schemas.openxmlformats.org/officeDocument/2006/relationships" r:embed="rId14"/>
        <a:stretch>
          <a:fillRect/>
        </a:stretch>
      </xdr:blipFill>
      <xdr:spPr>
        <a:xfrm>
          <a:off x="3488531" y="4693443"/>
          <a:ext cx="1386681" cy="1095491"/>
        </a:xfrm>
        <a:prstGeom prst="rect">
          <a:avLst/>
        </a:prstGeom>
      </xdr:spPr>
    </xdr:pic>
    <xdr:clientData/>
  </xdr:twoCellAnchor>
  <xdr:twoCellAnchor editAs="oneCell">
    <xdr:from>
      <xdr:col>4</xdr:col>
      <xdr:colOff>1678781</xdr:colOff>
      <xdr:row>11</xdr:row>
      <xdr:rowOff>1262063</xdr:rowOff>
    </xdr:from>
    <xdr:to>
      <xdr:col>4</xdr:col>
      <xdr:colOff>2183269</xdr:colOff>
      <xdr:row>11</xdr:row>
      <xdr:rowOff>1876742</xdr:rowOff>
    </xdr:to>
    <xdr:pic>
      <xdr:nvPicPr>
        <xdr:cNvPr id="160" name="Slika 159">
          <a:extLst>
            <a:ext uri="{FF2B5EF4-FFF2-40B4-BE49-F238E27FC236}">
              <a16:creationId xmlns:a16="http://schemas.microsoft.com/office/drawing/2014/main" id="{C9431B97-89E0-4E8F-8ECF-424934F1F4A5}"/>
            </a:ext>
          </a:extLst>
        </xdr:cNvPr>
        <xdr:cNvPicPr>
          <a:picLocks noChangeAspect="1"/>
        </xdr:cNvPicPr>
      </xdr:nvPicPr>
      <xdr:blipFill>
        <a:blip xmlns:r="http://schemas.openxmlformats.org/officeDocument/2006/relationships" r:embed="rId5"/>
        <a:stretch>
          <a:fillRect/>
        </a:stretch>
      </xdr:blipFill>
      <xdr:spPr>
        <a:xfrm>
          <a:off x="5060156" y="4872038"/>
          <a:ext cx="502583" cy="612774"/>
        </a:xfrm>
        <a:prstGeom prst="rect">
          <a:avLst/>
        </a:prstGeom>
      </xdr:spPr>
    </xdr:pic>
    <xdr:clientData/>
  </xdr:twoCellAnchor>
  <xdr:twoCellAnchor editAs="oneCell">
    <xdr:from>
      <xdr:col>4</xdr:col>
      <xdr:colOff>321469</xdr:colOff>
      <xdr:row>15</xdr:row>
      <xdr:rowOff>1297782</xdr:rowOff>
    </xdr:from>
    <xdr:to>
      <xdr:col>4</xdr:col>
      <xdr:colOff>1579485</xdr:colOff>
      <xdr:row>15</xdr:row>
      <xdr:rowOff>2349182</xdr:rowOff>
    </xdr:to>
    <xdr:pic>
      <xdr:nvPicPr>
        <xdr:cNvPr id="161" name="Slika 160">
          <a:extLst>
            <a:ext uri="{FF2B5EF4-FFF2-40B4-BE49-F238E27FC236}">
              <a16:creationId xmlns:a16="http://schemas.microsoft.com/office/drawing/2014/main" id="{0BA875F8-276D-4234-B63C-B20611E43E1F}"/>
            </a:ext>
          </a:extLst>
        </xdr:cNvPr>
        <xdr:cNvPicPr>
          <a:picLocks noChangeAspect="1"/>
        </xdr:cNvPicPr>
      </xdr:nvPicPr>
      <xdr:blipFill>
        <a:blip xmlns:r="http://schemas.openxmlformats.org/officeDocument/2006/relationships" r:embed="rId15"/>
        <a:stretch>
          <a:fillRect/>
        </a:stretch>
      </xdr:blipFill>
      <xdr:spPr>
        <a:xfrm>
          <a:off x="3702844" y="10603707"/>
          <a:ext cx="1261826" cy="1053305"/>
        </a:xfrm>
        <a:prstGeom prst="rect">
          <a:avLst/>
        </a:prstGeom>
      </xdr:spPr>
    </xdr:pic>
    <xdr:clientData/>
  </xdr:twoCellAnchor>
  <xdr:twoCellAnchor editAs="oneCell">
    <xdr:from>
      <xdr:col>4</xdr:col>
      <xdr:colOff>107156</xdr:colOff>
      <xdr:row>16</xdr:row>
      <xdr:rowOff>890017</xdr:rowOff>
    </xdr:from>
    <xdr:to>
      <xdr:col>4</xdr:col>
      <xdr:colOff>1552257</xdr:colOff>
      <xdr:row>16</xdr:row>
      <xdr:rowOff>1993646</xdr:rowOff>
    </xdr:to>
    <xdr:pic>
      <xdr:nvPicPr>
        <xdr:cNvPr id="162" name="Slika 161">
          <a:extLst>
            <a:ext uri="{FF2B5EF4-FFF2-40B4-BE49-F238E27FC236}">
              <a16:creationId xmlns:a16="http://schemas.microsoft.com/office/drawing/2014/main" id="{F2EA9FB7-BA08-44D2-A384-07238C61D768}"/>
            </a:ext>
          </a:extLst>
        </xdr:cNvPr>
        <xdr:cNvPicPr>
          <a:picLocks noChangeAspect="1"/>
        </xdr:cNvPicPr>
      </xdr:nvPicPr>
      <xdr:blipFill>
        <a:blip xmlns:r="http://schemas.openxmlformats.org/officeDocument/2006/relationships" r:embed="rId16"/>
        <a:stretch>
          <a:fillRect/>
        </a:stretch>
      </xdr:blipFill>
      <xdr:spPr>
        <a:xfrm>
          <a:off x="3488531" y="12605767"/>
          <a:ext cx="1447006" cy="1101724"/>
        </a:xfrm>
        <a:prstGeom prst="rect">
          <a:avLst/>
        </a:prstGeom>
      </xdr:spPr>
    </xdr:pic>
    <xdr:clientData/>
  </xdr:twoCellAnchor>
  <xdr:twoCellAnchor editAs="oneCell">
    <xdr:from>
      <xdr:col>4</xdr:col>
      <xdr:colOff>1666875</xdr:colOff>
      <xdr:row>16</xdr:row>
      <xdr:rowOff>1012031</xdr:rowOff>
    </xdr:from>
    <xdr:to>
      <xdr:col>4</xdr:col>
      <xdr:colOff>2301716</xdr:colOff>
      <xdr:row>16</xdr:row>
      <xdr:rowOff>1864332</xdr:rowOff>
    </xdr:to>
    <xdr:pic>
      <xdr:nvPicPr>
        <xdr:cNvPr id="163" name="Slika 162">
          <a:extLst>
            <a:ext uri="{FF2B5EF4-FFF2-40B4-BE49-F238E27FC236}">
              <a16:creationId xmlns:a16="http://schemas.microsoft.com/office/drawing/2014/main" id="{1D13837A-5A72-45CF-BCEE-718A40EADF88}"/>
            </a:ext>
          </a:extLst>
        </xdr:cNvPr>
        <xdr:cNvPicPr>
          <a:picLocks noChangeAspect="1"/>
        </xdr:cNvPicPr>
      </xdr:nvPicPr>
      <xdr:blipFill>
        <a:blip xmlns:r="http://schemas.openxmlformats.org/officeDocument/2006/relationships" r:embed="rId17"/>
        <a:stretch>
          <a:fillRect/>
        </a:stretch>
      </xdr:blipFill>
      <xdr:spPr>
        <a:xfrm>
          <a:off x="5048250" y="12727781"/>
          <a:ext cx="631031" cy="852301"/>
        </a:xfrm>
        <a:prstGeom prst="rect">
          <a:avLst/>
        </a:prstGeom>
      </xdr:spPr>
    </xdr:pic>
    <xdr:clientData/>
  </xdr:twoCellAnchor>
  <xdr:twoCellAnchor editAs="oneCell">
    <xdr:from>
      <xdr:col>4</xdr:col>
      <xdr:colOff>1285876</xdr:colOff>
      <xdr:row>13</xdr:row>
      <xdr:rowOff>154782</xdr:rowOff>
    </xdr:from>
    <xdr:to>
      <xdr:col>4</xdr:col>
      <xdr:colOff>2512218</xdr:colOff>
      <xdr:row>13</xdr:row>
      <xdr:rowOff>1622340</xdr:rowOff>
    </xdr:to>
    <xdr:pic>
      <xdr:nvPicPr>
        <xdr:cNvPr id="165" name="Slika 164">
          <a:extLst>
            <a:ext uri="{FF2B5EF4-FFF2-40B4-BE49-F238E27FC236}">
              <a16:creationId xmlns:a16="http://schemas.microsoft.com/office/drawing/2014/main" id="{FB2B8F8C-E725-4637-8D04-68339BF6505C}"/>
            </a:ext>
          </a:extLst>
        </xdr:cNvPr>
        <xdr:cNvPicPr>
          <a:picLocks noChangeAspect="1"/>
        </xdr:cNvPicPr>
      </xdr:nvPicPr>
      <xdr:blipFill>
        <a:blip xmlns:r="http://schemas.openxmlformats.org/officeDocument/2006/relationships" r:embed="rId18"/>
        <a:stretch>
          <a:fillRect/>
        </a:stretch>
      </xdr:blipFill>
      <xdr:spPr>
        <a:xfrm>
          <a:off x="4667251" y="6069807"/>
          <a:ext cx="1226342" cy="1471368"/>
        </a:xfrm>
        <a:prstGeom prst="rect">
          <a:avLst/>
        </a:prstGeom>
      </xdr:spPr>
    </xdr:pic>
    <xdr:clientData/>
  </xdr:twoCellAnchor>
  <xdr:twoCellAnchor editAs="oneCell">
    <xdr:from>
      <xdr:col>9</xdr:col>
      <xdr:colOff>0</xdr:colOff>
      <xdr:row>9</xdr:row>
      <xdr:rowOff>0</xdr:rowOff>
    </xdr:from>
    <xdr:to>
      <xdr:col>9</xdr:col>
      <xdr:colOff>0</xdr:colOff>
      <xdr:row>10</xdr:row>
      <xdr:rowOff>651344</xdr:rowOff>
    </xdr:to>
    <xdr:pic>
      <xdr:nvPicPr>
        <xdr:cNvPr id="171" name="Picture 34">
          <a:extLst>
            <a:ext uri="{FF2B5EF4-FFF2-40B4-BE49-F238E27FC236}">
              <a16:creationId xmlns:a16="http://schemas.microsoft.com/office/drawing/2014/main" id="{2CC2BDAC-F417-49F1-814F-5D537C02AF60}"/>
            </a:ext>
          </a:extLst>
        </xdr:cNvPr>
        <xdr:cNvPicPr>
          <a:picLocks noChangeAspect="1"/>
        </xdr:cNvPicPr>
      </xdr:nvPicPr>
      <xdr:blipFill>
        <a:blip xmlns:r="http://schemas.openxmlformats.org/officeDocument/2006/relationships" r:embed="rId1"/>
        <a:stretch>
          <a:fillRect/>
        </a:stretch>
      </xdr:blipFill>
      <xdr:spPr>
        <a:xfrm>
          <a:off x="27299128" y="3400425"/>
          <a:ext cx="0" cy="860894"/>
        </a:xfrm>
        <a:prstGeom prst="rect">
          <a:avLst/>
        </a:prstGeom>
      </xdr:spPr>
    </xdr:pic>
    <xdr:clientData/>
  </xdr:twoCellAnchor>
  <xdr:twoCellAnchor editAs="oneCell">
    <xdr:from>
      <xdr:col>9</xdr:col>
      <xdr:colOff>0</xdr:colOff>
      <xdr:row>9</xdr:row>
      <xdr:rowOff>0</xdr:rowOff>
    </xdr:from>
    <xdr:to>
      <xdr:col>9</xdr:col>
      <xdr:colOff>0</xdr:colOff>
      <xdr:row>10</xdr:row>
      <xdr:rowOff>589936</xdr:rowOff>
    </xdr:to>
    <xdr:pic>
      <xdr:nvPicPr>
        <xdr:cNvPr id="172" name="Picture 35">
          <a:extLst>
            <a:ext uri="{FF2B5EF4-FFF2-40B4-BE49-F238E27FC236}">
              <a16:creationId xmlns:a16="http://schemas.microsoft.com/office/drawing/2014/main" id="{37393C9C-132E-4F90-8185-9D31983583EB}"/>
            </a:ext>
          </a:extLst>
        </xdr:cNvPr>
        <xdr:cNvPicPr>
          <a:picLocks noChangeAspect="1"/>
        </xdr:cNvPicPr>
      </xdr:nvPicPr>
      <xdr:blipFill>
        <a:blip xmlns:r="http://schemas.openxmlformats.org/officeDocument/2006/relationships" r:embed="rId2"/>
        <a:stretch>
          <a:fillRect/>
        </a:stretch>
      </xdr:blipFill>
      <xdr:spPr>
        <a:xfrm>
          <a:off x="27298650" y="3400425"/>
          <a:ext cx="0" cy="803296"/>
        </a:xfrm>
        <a:prstGeom prst="rect">
          <a:avLst/>
        </a:prstGeom>
      </xdr:spPr>
    </xdr:pic>
    <xdr:clientData/>
  </xdr:twoCellAnchor>
  <xdr:twoCellAnchor editAs="oneCell">
    <xdr:from>
      <xdr:col>9</xdr:col>
      <xdr:colOff>0</xdr:colOff>
      <xdr:row>9</xdr:row>
      <xdr:rowOff>0</xdr:rowOff>
    </xdr:from>
    <xdr:to>
      <xdr:col>9</xdr:col>
      <xdr:colOff>0</xdr:colOff>
      <xdr:row>10</xdr:row>
      <xdr:rowOff>651344</xdr:rowOff>
    </xdr:to>
    <xdr:pic>
      <xdr:nvPicPr>
        <xdr:cNvPr id="187" name="Picture 34">
          <a:extLst>
            <a:ext uri="{FF2B5EF4-FFF2-40B4-BE49-F238E27FC236}">
              <a16:creationId xmlns:a16="http://schemas.microsoft.com/office/drawing/2014/main" id="{B6E2E064-88EB-475F-84E9-0A46B2B00E03}"/>
            </a:ext>
          </a:extLst>
        </xdr:cNvPr>
        <xdr:cNvPicPr>
          <a:picLocks noChangeAspect="1"/>
        </xdr:cNvPicPr>
      </xdr:nvPicPr>
      <xdr:blipFill>
        <a:blip xmlns:r="http://schemas.openxmlformats.org/officeDocument/2006/relationships" r:embed="rId1"/>
        <a:stretch>
          <a:fillRect/>
        </a:stretch>
      </xdr:blipFill>
      <xdr:spPr>
        <a:xfrm>
          <a:off x="35423953" y="3400425"/>
          <a:ext cx="0" cy="860894"/>
        </a:xfrm>
        <a:prstGeom prst="rect">
          <a:avLst/>
        </a:prstGeom>
      </xdr:spPr>
    </xdr:pic>
    <xdr:clientData/>
  </xdr:twoCellAnchor>
  <xdr:twoCellAnchor editAs="oneCell">
    <xdr:from>
      <xdr:col>9</xdr:col>
      <xdr:colOff>0</xdr:colOff>
      <xdr:row>9</xdr:row>
      <xdr:rowOff>0</xdr:rowOff>
    </xdr:from>
    <xdr:to>
      <xdr:col>9</xdr:col>
      <xdr:colOff>0</xdr:colOff>
      <xdr:row>10</xdr:row>
      <xdr:rowOff>589936</xdr:rowOff>
    </xdr:to>
    <xdr:pic>
      <xdr:nvPicPr>
        <xdr:cNvPr id="188" name="Picture 35">
          <a:extLst>
            <a:ext uri="{FF2B5EF4-FFF2-40B4-BE49-F238E27FC236}">
              <a16:creationId xmlns:a16="http://schemas.microsoft.com/office/drawing/2014/main" id="{F59337DC-6A12-47E0-B164-3EEF7460FFEB}"/>
            </a:ext>
          </a:extLst>
        </xdr:cNvPr>
        <xdr:cNvPicPr>
          <a:picLocks noChangeAspect="1"/>
        </xdr:cNvPicPr>
      </xdr:nvPicPr>
      <xdr:blipFill>
        <a:blip xmlns:r="http://schemas.openxmlformats.org/officeDocument/2006/relationships" r:embed="rId2"/>
        <a:stretch>
          <a:fillRect/>
        </a:stretch>
      </xdr:blipFill>
      <xdr:spPr>
        <a:xfrm>
          <a:off x="35423475" y="3400425"/>
          <a:ext cx="0" cy="803296"/>
        </a:xfrm>
        <a:prstGeom prst="rect">
          <a:avLst/>
        </a:prstGeom>
      </xdr:spPr>
    </xdr:pic>
    <xdr:clientData/>
  </xdr:twoCellAnchor>
  <xdr:twoCellAnchor editAs="oneCell">
    <xdr:from>
      <xdr:col>9</xdr:col>
      <xdr:colOff>0</xdr:colOff>
      <xdr:row>9</xdr:row>
      <xdr:rowOff>0</xdr:rowOff>
    </xdr:from>
    <xdr:to>
      <xdr:col>9</xdr:col>
      <xdr:colOff>0</xdr:colOff>
      <xdr:row>10</xdr:row>
      <xdr:rowOff>651344</xdr:rowOff>
    </xdr:to>
    <xdr:pic>
      <xdr:nvPicPr>
        <xdr:cNvPr id="194" name="Picture 34">
          <a:extLst>
            <a:ext uri="{FF2B5EF4-FFF2-40B4-BE49-F238E27FC236}">
              <a16:creationId xmlns:a16="http://schemas.microsoft.com/office/drawing/2014/main" id="{D9D10762-B6F6-4432-910F-CB5D79AB3D86}"/>
            </a:ext>
          </a:extLst>
        </xdr:cNvPr>
        <xdr:cNvPicPr>
          <a:picLocks noChangeAspect="1"/>
        </xdr:cNvPicPr>
      </xdr:nvPicPr>
      <xdr:blipFill>
        <a:blip xmlns:r="http://schemas.openxmlformats.org/officeDocument/2006/relationships" r:embed="rId1"/>
        <a:stretch>
          <a:fillRect/>
        </a:stretch>
      </xdr:blipFill>
      <xdr:spPr>
        <a:xfrm>
          <a:off x="42748678" y="3400425"/>
          <a:ext cx="0" cy="860894"/>
        </a:xfrm>
        <a:prstGeom prst="rect">
          <a:avLst/>
        </a:prstGeom>
      </xdr:spPr>
    </xdr:pic>
    <xdr:clientData/>
  </xdr:twoCellAnchor>
  <xdr:twoCellAnchor editAs="oneCell">
    <xdr:from>
      <xdr:col>9</xdr:col>
      <xdr:colOff>0</xdr:colOff>
      <xdr:row>9</xdr:row>
      <xdr:rowOff>0</xdr:rowOff>
    </xdr:from>
    <xdr:to>
      <xdr:col>9</xdr:col>
      <xdr:colOff>0</xdr:colOff>
      <xdr:row>10</xdr:row>
      <xdr:rowOff>589936</xdr:rowOff>
    </xdr:to>
    <xdr:pic>
      <xdr:nvPicPr>
        <xdr:cNvPr id="195" name="Picture 35">
          <a:extLst>
            <a:ext uri="{FF2B5EF4-FFF2-40B4-BE49-F238E27FC236}">
              <a16:creationId xmlns:a16="http://schemas.microsoft.com/office/drawing/2014/main" id="{CBC1C13C-D6E6-4573-B3B1-9BD7E13308FA}"/>
            </a:ext>
          </a:extLst>
        </xdr:cNvPr>
        <xdr:cNvPicPr>
          <a:picLocks noChangeAspect="1"/>
        </xdr:cNvPicPr>
      </xdr:nvPicPr>
      <xdr:blipFill>
        <a:blip xmlns:r="http://schemas.openxmlformats.org/officeDocument/2006/relationships" r:embed="rId2"/>
        <a:stretch>
          <a:fillRect/>
        </a:stretch>
      </xdr:blipFill>
      <xdr:spPr>
        <a:xfrm>
          <a:off x="42748200" y="3400425"/>
          <a:ext cx="0" cy="803296"/>
        </a:xfrm>
        <a:prstGeom prst="rect">
          <a:avLst/>
        </a:prstGeom>
      </xdr:spPr>
    </xdr:pic>
    <xdr:clientData/>
  </xdr:twoCellAnchor>
  <xdr:twoCellAnchor editAs="oneCell">
    <xdr:from>
      <xdr:col>9</xdr:col>
      <xdr:colOff>0</xdr:colOff>
      <xdr:row>9</xdr:row>
      <xdr:rowOff>0</xdr:rowOff>
    </xdr:from>
    <xdr:to>
      <xdr:col>9</xdr:col>
      <xdr:colOff>478</xdr:colOff>
      <xdr:row>10</xdr:row>
      <xdr:rowOff>651344</xdr:rowOff>
    </xdr:to>
    <xdr:pic>
      <xdr:nvPicPr>
        <xdr:cNvPr id="206" name="Picture 34">
          <a:extLst>
            <a:ext uri="{FF2B5EF4-FFF2-40B4-BE49-F238E27FC236}">
              <a16:creationId xmlns:a16="http://schemas.microsoft.com/office/drawing/2014/main" id="{970A5151-D2A1-4F13-A71E-EDF11FD7CB8C}"/>
            </a:ext>
          </a:extLst>
        </xdr:cNvPr>
        <xdr:cNvPicPr>
          <a:picLocks noChangeAspect="1"/>
        </xdr:cNvPicPr>
      </xdr:nvPicPr>
      <xdr:blipFill>
        <a:blip xmlns:r="http://schemas.openxmlformats.org/officeDocument/2006/relationships" r:embed="rId1"/>
        <a:stretch>
          <a:fillRect/>
        </a:stretch>
      </xdr:blipFill>
      <xdr:spPr>
        <a:xfrm>
          <a:off x="50073403" y="3400425"/>
          <a:ext cx="478" cy="860894"/>
        </a:xfrm>
        <a:prstGeom prst="rect">
          <a:avLst/>
        </a:prstGeom>
      </xdr:spPr>
    </xdr:pic>
    <xdr:clientData/>
  </xdr:twoCellAnchor>
  <xdr:twoCellAnchor editAs="oneCell">
    <xdr:from>
      <xdr:col>9</xdr:col>
      <xdr:colOff>0</xdr:colOff>
      <xdr:row>9</xdr:row>
      <xdr:rowOff>0</xdr:rowOff>
    </xdr:from>
    <xdr:to>
      <xdr:col>9</xdr:col>
      <xdr:colOff>0</xdr:colOff>
      <xdr:row>10</xdr:row>
      <xdr:rowOff>589936</xdr:rowOff>
    </xdr:to>
    <xdr:pic>
      <xdr:nvPicPr>
        <xdr:cNvPr id="207" name="Picture 35">
          <a:extLst>
            <a:ext uri="{FF2B5EF4-FFF2-40B4-BE49-F238E27FC236}">
              <a16:creationId xmlns:a16="http://schemas.microsoft.com/office/drawing/2014/main" id="{344FED2F-8706-409E-9D01-F417FB9FF345}"/>
            </a:ext>
          </a:extLst>
        </xdr:cNvPr>
        <xdr:cNvPicPr>
          <a:picLocks noChangeAspect="1"/>
        </xdr:cNvPicPr>
      </xdr:nvPicPr>
      <xdr:blipFill>
        <a:blip xmlns:r="http://schemas.openxmlformats.org/officeDocument/2006/relationships" r:embed="rId2"/>
        <a:stretch>
          <a:fillRect/>
        </a:stretch>
      </xdr:blipFill>
      <xdr:spPr>
        <a:xfrm>
          <a:off x="50072925" y="3400425"/>
          <a:ext cx="0" cy="8032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1066799</xdr:colOff>
      <xdr:row>23</xdr:row>
      <xdr:rowOff>69273</xdr:rowOff>
    </xdr:from>
    <xdr:to>
      <xdr:col>6</xdr:col>
      <xdr:colOff>2466109</xdr:colOff>
      <xdr:row>23</xdr:row>
      <xdr:rowOff>4114801</xdr:rowOff>
    </xdr:to>
    <xdr:pic>
      <xdr:nvPicPr>
        <xdr:cNvPr id="6" name="Picture 5">
          <a:extLst>
            <a:ext uri="{FF2B5EF4-FFF2-40B4-BE49-F238E27FC236}">
              <a16:creationId xmlns:a16="http://schemas.microsoft.com/office/drawing/2014/main" id="{725891E3-B0C8-08C4-AFF4-005D27983671}"/>
            </a:ext>
          </a:extLst>
        </xdr:cNvPr>
        <xdr:cNvPicPr>
          <a:picLocks noChangeAspect="1"/>
        </xdr:cNvPicPr>
      </xdr:nvPicPr>
      <xdr:blipFill rotWithShape="1">
        <a:blip xmlns:r="http://schemas.openxmlformats.org/officeDocument/2006/relationships" r:embed="rId1"/>
        <a:srcRect l="22969" t="6986" r="56721" b="337"/>
        <a:stretch/>
      </xdr:blipFill>
      <xdr:spPr>
        <a:xfrm>
          <a:off x="6456217" y="10432473"/>
          <a:ext cx="1399310" cy="4045528"/>
        </a:xfrm>
        <a:prstGeom prst="rect">
          <a:avLst/>
        </a:prstGeom>
      </xdr:spPr>
    </xdr:pic>
    <xdr:clientData/>
  </xdr:twoCellAnchor>
  <xdr:twoCellAnchor editAs="oneCell">
    <xdr:from>
      <xdr:col>6</xdr:col>
      <xdr:colOff>88900</xdr:colOff>
      <xdr:row>23</xdr:row>
      <xdr:rowOff>3492500</xdr:rowOff>
    </xdr:from>
    <xdr:to>
      <xdr:col>6</xdr:col>
      <xdr:colOff>741680</xdr:colOff>
      <xdr:row>23</xdr:row>
      <xdr:rowOff>4208780</xdr:rowOff>
    </xdr:to>
    <xdr:pic>
      <xdr:nvPicPr>
        <xdr:cNvPr id="8" name="Picture 7">
          <a:extLst>
            <a:ext uri="{FF2B5EF4-FFF2-40B4-BE49-F238E27FC236}">
              <a16:creationId xmlns:a16="http://schemas.microsoft.com/office/drawing/2014/main" id="{0735D119-1BCA-4302-86C8-2A0DA66CBCF3}"/>
            </a:ext>
          </a:extLst>
        </xdr:cNvPr>
        <xdr:cNvPicPr>
          <a:picLocks noChangeAspect="1"/>
        </xdr:cNvPicPr>
      </xdr:nvPicPr>
      <xdr:blipFill rotWithShape="1">
        <a:blip xmlns:r="http://schemas.openxmlformats.org/officeDocument/2006/relationships" r:embed="rId2"/>
        <a:srcRect l="24379" t="-3" r="50266" b="-1400"/>
        <a:stretch/>
      </xdr:blipFill>
      <xdr:spPr>
        <a:xfrm>
          <a:off x="9410700" y="64223900"/>
          <a:ext cx="660400" cy="723900"/>
        </a:xfrm>
        <a:prstGeom prst="rect">
          <a:avLst/>
        </a:prstGeom>
      </xdr:spPr>
    </xdr:pic>
    <xdr:clientData/>
  </xdr:twoCellAnchor>
  <xdr:oneCellAnchor>
    <xdr:from>
      <xdr:col>6</xdr:col>
      <xdr:colOff>783771</xdr:colOff>
      <xdr:row>19</xdr:row>
      <xdr:rowOff>3505202</xdr:rowOff>
    </xdr:from>
    <xdr:ext cx="1314449" cy="1212833"/>
    <xdr:pic>
      <xdr:nvPicPr>
        <xdr:cNvPr id="4" name="Slika 24">
          <a:extLst>
            <a:ext uri="{FF2B5EF4-FFF2-40B4-BE49-F238E27FC236}">
              <a16:creationId xmlns:a16="http://schemas.microsoft.com/office/drawing/2014/main" id="{09408A97-BBBB-48CE-9FCA-6C3DDF084FC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0091057" y="50651231"/>
          <a:ext cx="1314449" cy="1212833"/>
        </a:xfrm>
        <a:prstGeom prst="rect">
          <a:avLst/>
        </a:prstGeom>
      </xdr:spPr>
    </xdr:pic>
    <xdr:clientData/>
  </xdr:oneCellAnchor>
  <xdr:twoCellAnchor editAs="oneCell">
    <xdr:from>
      <xdr:col>6</xdr:col>
      <xdr:colOff>576943</xdr:colOff>
      <xdr:row>19</xdr:row>
      <xdr:rowOff>185055</xdr:rowOff>
    </xdr:from>
    <xdr:to>
      <xdr:col>6</xdr:col>
      <xdr:colOff>1998014</xdr:colOff>
      <xdr:row>19</xdr:row>
      <xdr:rowOff>3226922</xdr:rowOff>
    </xdr:to>
    <xdr:pic>
      <xdr:nvPicPr>
        <xdr:cNvPr id="9" name="Picture 8">
          <a:extLst>
            <a:ext uri="{FF2B5EF4-FFF2-40B4-BE49-F238E27FC236}">
              <a16:creationId xmlns:a16="http://schemas.microsoft.com/office/drawing/2014/main" id="{4E2E0BA8-2E40-A322-EA01-A8F92959F631}"/>
            </a:ext>
          </a:extLst>
        </xdr:cNvPr>
        <xdr:cNvPicPr>
          <a:picLocks noChangeAspect="1"/>
        </xdr:cNvPicPr>
      </xdr:nvPicPr>
      <xdr:blipFill>
        <a:blip xmlns:r="http://schemas.openxmlformats.org/officeDocument/2006/relationships" r:embed="rId4"/>
        <a:stretch>
          <a:fillRect/>
        </a:stretch>
      </xdr:blipFill>
      <xdr:spPr>
        <a:xfrm>
          <a:off x="9884229" y="47331084"/>
          <a:ext cx="1421071" cy="3049487"/>
        </a:xfrm>
        <a:prstGeom prst="rect">
          <a:avLst/>
        </a:prstGeom>
      </xdr:spPr>
    </xdr:pic>
    <xdr:clientData/>
  </xdr:twoCellAnchor>
  <xdr:twoCellAnchor editAs="oneCell">
    <xdr:from>
      <xdr:col>6</xdr:col>
      <xdr:colOff>576942</xdr:colOff>
      <xdr:row>39</xdr:row>
      <xdr:rowOff>379020</xdr:rowOff>
    </xdr:from>
    <xdr:to>
      <xdr:col>6</xdr:col>
      <xdr:colOff>1883771</xdr:colOff>
      <xdr:row>39</xdr:row>
      <xdr:rowOff>1584233</xdr:rowOff>
    </xdr:to>
    <xdr:pic>
      <xdr:nvPicPr>
        <xdr:cNvPr id="21" name="Slika 24">
          <a:extLst>
            <a:ext uri="{FF2B5EF4-FFF2-40B4-BE49-F238E27FC236}">
              <a16:creationId xmlns:a16="http://schemas.microsoft.com/office/drawing/2014/main" id="{E65AF67A-4B51-431C-9F4B-FDCBC3A8BE3D}"/>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5966360" y="37079711"/>
          <a:ext cx="1306829" cy="1205213"/>
        </a:xfrm>
        <a:prstGeom prst="rect">
          <a:avLst/>
        </a:prstGeom>
      </xdr:spPr>
    </xdr:pic>
    <xdr:clientData/>
  </xdr:twoCellAnchor>
  <xdr:oneCellAnchor>
    <xdr:from>
      <xdr:col>6</xdr:col>
      <xdr:colOff>1066799</xdr:colOff>
      <xdr:row>32</xdr:row>
      <xdr:rowOff>69273</xdr:rowOff>
    </xdr:from>
    <xdr:ext cx="1399310" cy="4045528"/>
    <xdr:pic>
      <xdr:nvPicPr>
        <xdr:cNvPr id="2" name="Picture 5">
          <a:extLst>
            <a:ext uri="{FF2B5EF4-FFF2-40B4-BE49-F238E27FC236}">
              <a16:creationId xmlns:a16="http://schemas.microsoft.com/office/drawing/2014/main" id="{070A99E4-F8FF-4292-A586-F722B326B19C}"/>
            </a:ext>
          </a:extLst>
        </xdr:cNvPr>
        <xdr:cNvPicPr>
          <a:picLocks noChangeAspect="1"/>
        </xdr:cNvPicPr>
      </xdr:nvPicPr>
      <xdr:blipFill rotWithShape="1">
        <a:blip xmlns:r="http://schemas.openxmlformats.org/officeDocument/2006/relationships" r:embed="rId1"/>
        <a:srcRect l="22969" t="6986" r="56721" b="337"/>
        <a:stretch/>
      </xdr:blipFill>
      <xdr:spPr>
        <a:xfrm>
          <a:off x="6456217" y="10432473"/>
          <a:ext cx="1399310" cy="4045528"/>
        </a:xfrm>
        <a:prstGeom prst="rect">
          <a:avLst/>
        </a:prstGeom>
      </xdr:spPr>
    </xdr:pic>
    <xdr:clientData/>
  </xdr:oneCellAnchor>
  <xdr:oneCellAnchor>
    <xdr:from>
      <xdr:col>6</xdr:col>
      <xdr:colOff>33481</xdr:colOff>
      <xdr:row>32</xdr:row>
      <xdr:rowOff>3146136</xdr:rowOff>
    </xdr:from>
    <xdr:ext cx="971173" cy="1065645"/>
    <xdr:pic>
      <xdr:nvPicPr>
        <xdr:cNvPr id="3" name="Picture 7">
          <a:extLst>
            <a:ext uri="{FF2B5EF4-FFF2-40B4-BE49-F238E27FC236}">
              <a16:creationId xmlns:a16="http://schemas.microsoft.com/office/drawing/2014/main" id="{BE5C9AE5-7D43-4B9B-86EB-7C6A734C87A1}"/>
            </a:ext>
          </a:extLst>
        </xdr:cNvPr>
        <xdr:cNvPicPr>
          <a:picLocks noChangeAspect="1"/>
        </xdr:cNvPicPr>
      </xdr:nvPicPr>
      <xdr:blipFill rotWithShape="1">
        <a:blip xmlns:r="http://schemas.openxmlformats.org/officeDocument/2006/relationships" r:embed="rId2"/>
        <a:srcRect l="24379" t="-3" r="50266" b="-1400"/>
        <a:stretch/>
      </xdr:blipFill>
      <xdr:spPr>
        <a:xfrm>
          <a:off x="5422899" y="24232754"/>
          <a:ext cx="971173" cy="106564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279400</xdr:colOff>
      <xdr:row>21</xdr:row>
      <xdr:rowOff>101600</xdr:rowOff>
    </xdr:from>
    <xdr:to>
      <xdr:col>6</xdr:col>
      <xdr:colOff>2048023</xdr:colOff>
      <xdr:row>21</xdr:row>
      <xdr:rowOff>1646394</xdr:rowOff>
    </xdr:to>
    <xdr:pic>
      <xdr:nvPicPr>
        <xdr:cNvPr id="2" name="Slika 7">
          <a:extLst>
            <a:ext uri="{FF2B5EF4-FFF2-40B4-BE49-F238E27FC236}">
              <a16:creationId xmlns:a16="http://schemas.microsoft.com/office/drawing/2014/main" id="{1D0FA922-E125-4341-B00F-91753665D15A}"/>
            </a:ext>
          </a:extLst>
        </xdr:cNvPr>
        <xdr:cNvPicPr>
          <a:picLocks noChangeAspect="1"/>
        </xdr:cNvPicPr>
      </xdr:nvPicPr>
      <xdr:blipFill>
        <a:blip xmlns:r="http://schemas.openxmlformats.org/officeDocument/2006/relationships" r:embed="rId1"/>
        <a:stretch>
          <a:fillRect/>
        </a:stretch>
      </xdr:blipFill>
      <xdr:spPr>
        <a:xfrm>
          <a:off x="9558867" y="7628467"/>
          <a:ext cx="1770528" cy="1542889"/>
        </a:xfrm>
        <a:prstGeom prst="rect">
          <a:avLst/>
        </a:prstGeom>
      </xdr:spPr>
    </xdr:pic>
    <xdr:clientData/>
  </xdr:twoCellAnchor>
  <xdr:twoCellAnchor editAs="oneCell">
    <xdr:from>
      <xdr:col>6</xdr:col>
      <xdr:colOff>25400</xdr:colOff>
      <xdr:row>20</xdr:row>
      <xdr:rowOff>254001</xdr:rowOff>
    </xdr:from>
    <xdr:to>
      <xdr:col>6</xdr:col>
      <xdr:colOff>1665578</xdr:colOff>
      <xdr:row>20</xdr:row>
      <xdr:rowOff>1398081</xdr:rowOff>
    </xdr:to>
    <xdr:pic>
      <xdr:nvPicPr>
        <xdr:cNvPr id="3" name="Slika 5">
          <a:extLst>
            <a:ext uri="{FF2B5EF4-FFF2-40B4-BE49-F238E27FC236}">
              <a16:creationId xmlns:a16="http://schemas.microsoft.com/office/drawing/2014/main" id="{F2F09BE8-F0B9-4569-A8B8-BFDE69C4F14E}"/>
            </a:ext>
          </a:extLst>
        </xdr:cNvPr>
        <xdr:cNvPicPr>
          <a:picLocks noChangeAspect="1"/>
        </xdr:cNvPicPr>
      </xdr:nvPicPr>
      <xdr:blipFill>
        <a:blip xmlns:r="http://schemas.openxmlformats.org/officeDocument/2006/relationships" r:embed="rId2"/>
        <a:stretch>
          <a:fillRect/>
        </a:stretch>
      </xdr:blipFill>
      <xdr:spPr>
        <a:xfrm>
          <a:off x="9304867" y="4191001"/>
          <a:ext cx="1642083" cy="1145985"/>
        </a:xfrm>
        <a:prstGeom prst="rect">
          <a:avLst/>
        </a:prstGeom>
      </xdr:spPr>
    </xdr:pic>
    <xdr:clientData/>
  </xdr:twoCellAnchor>
  <xdr:twoCellAnchor editAs="oneCell">
    <xdr:from>
      <xdr:col>6</xdr:col>
      <xdr:colOff>1684867</xdr:colOff>
      <xdr:row>20</xdr:row>
      <xdr:rowOff>84417</xdr:rowOff>
    </xdr:from>
    <xdr:to>
      <xdr:col>6</xdr:col>
      <xdr:colOff>2699290</xdr:colOff>
      <xdr:row>20</xdr:row>
      <xdr:rowOff>1563595</xdr:rowOff>
    </xdr:to>
    <xdr:pic>
      <xdr:nvPicPr>
        <xdr:cNvPr id="6" name="Slika 6">
          <a:extLst>
            <a:ext uri="{FF2B5EF4-FFF2-40B4-BE49-F238E27FC236}">
              <a16:creationId xmlns:a16="http://schemas.microsoft.com/office/drawing/2014/main" id="{8177C0C6-97B1-4696-9C2B-8417DF942C21}"/>
            </a:ext>
          </a:extLst>
        </xdr:cNvPr>
        <xdr:cNvPicPr>
          <a:picLocks noChangeAspect="1"/>
        </xdr:cNvPicPr>
      </xdr:nvPicPr>
      <xdr:blipFill>
        <a:blip xmlns:r="http://schemas.openxmlformats.org/officeDocument/2006/relationships" r:embed="rId3"/>
        <a:stretch>
          <a:fillRect/>
        </a:stretch>
      </xdr:blipFill>
      <xdr:spPr>
        <a:xfrm>
          <a:off x="10964334" y="4021417"/>
          <a:ext cx="1016328" cy="1479178"/>
        </a:xfrm>
        <a:prstGeom prst="rect">
          <a:avLst/>
        </a:prstGeom>
      </xdr:spPr>
    </xdr:pic>
    <xdr:clientData/>
  </xdr:twoCellAnchor>
  <xdr:twoCellAnchor editAs="oneCell">
    <xdr:from>
      <xdr:col>6</xdr:col>
      <xdr:colOff>1791198</xdr:colOff>
      <xdr:row>19</xdr:row>
      <xdr:rowOff>286871</xdr:rowOff>
    </xdr:from>
    <xdr:to>
      <xdr:col>7</xdr:col>
      <xdr:colOff>0</xdr:colOff>
      <xdr:row>19</xdr:row>
      <xdr:rowOff>1590630</xdr:rowOff>
    </xdr:to>
    <xdr:pic>
      <xdr:nvPicPr>
        <xdr:cNvPr id="8" name="Slika 2">
          <a:extLst>
            <a:ext uri="{FF2B5EF4-FFF2-40B4-BE49-F238E27FC236}">
              <a16:creationId xmlns:a16="http://schemas.microsoft.com/office/drawing/2014/main" id="{DE0A4B13-C150-44E3-8915-F68900C94B01}"/>
            </a:ext>
          </a:extLst>
        </xdr:cNvPr>
        <xdr:cNvPicPr>
          <a:picLocks noChangeAspect="1"/>
        </xdr:cNvPicPr>
      </xdr:nvPicPr>
      <xdr:blipFill>
        <a:blip xmlns:r="http://schemas.openxmlformats.org/officeDocument/2006/relationships" r:embed="rId4"/>
        <a:stretch>
          <a:fillRect/>
        </a:stretch>
      </xdr:blipFill>
      <xdr:spPr>
        <a:xfrm>
          <a:off x="11070665" y="2428938"/>
          <a:ext cx="994335" cy="1305664"/>
        </a:xfrm>
        <a:prstGeom prst="rect">
          <a:avLst/>
        </a:prstGeom>
      </xdr:spPr>
    </xdr:pic>
    <xdr:clientData/>
  </xdr:twoCellAnchor>
  <xdr:twoCellAnchor editAs="oneCell">
    <xdr:from>
      <xdr:col>6</xdr:col>
      <xdr:colOff>101601</xdr:colOff>
      <xdr:row>19</xdr:row>
      <xdr:rowOff>571884</xdr:rowOff>
    </xdr:from>
    <xdr:to>
      <xdr:col>6</xdr:col>
      <xdr:colOff>1731857</xdr:colOff>
      <xdr:row>19</xdr:row>
      <xdr:rowOff>1464310</xdr:rowOff>
    </xdr:to>
    <xdr:pic>
      <xdr:nvPicPr>
        <xdr:cNvPr id="9" name="Slika 3">
          <a:extLst>
            <a:ext uri="{FF2B5EF4-FFF2-40B4-BE49-F238E27FC236}">
              <a16:creationId xmlns:a16="http://schemas.microsoft.com/office/drawing/2014/main" id="{73FD4080-6851-4AB2-A230-4B02447DB9CE}"/>
            </a:ext>
          </a:extLst>
        </xdr:cNvPr>
        <xdr:cNvPicPr>
          <a:picLocks noChangeAspect="1"/>
        </xdr:cNvPicPr>
      </xdr:nvPicPr>
      <xdr:blipFill>
        <a:blip xmlns:r="http://schemas.openxmlformats.org/officeDocument/2006/relationships" r:embed="rId5"/>
        <a:stretch>
          <a:fillRect/>
        </a:stretch>
      </xdr:blipFill>
      <xdr:spPr>
        <a:xfrm>
          <a:off x="9381068" y="2713951"/>
          <a:ext cx="1634066" cy="888616"/>
        </a:xfrm>
        <a:prstGeom prst="rect">
          <a:avLst/>
        </a:prstGeom>
      </xdr:spPr>
    </xdr:pic>
    <xdr:clientData/>
  </xdr:twoCellAnchor>
  <xdr:oneCellAnchor>
    <xdr:from>
      <xdr:col>6</xdr:col>
      <xdr:colOff>279400</xdr:colOff>
      <xdr:row>15</xdr:row>
      <xdr:rowOff>101600</xdr:rowOff>
    </xdr:from>
    <xdr:ext cx="1770528" cy="1542889"/>
    <xdr:pic>
      <xdr:nvPicPr>
        <xdr:cNvPr id="7" name="Slika 7">
          <a:extLst>
            <a:ext uri="{FF2B5EF4-FFF2-40B4-BE49-F238E27FC236}">
              <a16:creationId xmlns:a16="http://schemas.microsoft.com/office/drawing/2014/main" id="{F24C1866-A6C3-4DD0-8F96-7D87D6435374}"/>
            </a:ext>
          </a:extLst>
        </xdr:cNvPr>
        <xdr:cNvPicPr>
          <a:picLocks noChangeAspect="1"/>
        </xdr:cNvPicPr>
      </xdr:nvPicPr>
      <xdr:blipFill>
        <a:blip xmlns:r="http://schemas.openxmlformats.org/officeDocument/2006/relationships" r:embed="rId1"/>
        <a:stretch>
          <a:fillRect/>
        </a:stretch>
      </xdr:blipFill>
      <xdr:spPr>
        <a:xfrm>
          <a:off x="9606280" y="6791960"/>
          <a:ext cx="1770528" cy="1542889"/>
        </a:xfrm>
        <a:prstGeom prst="rect">
          <a:avLst/>
        </a:prstGeom>
      </xdr:spPr>
    </xdr:pic>
    <xdr:clientData/>
  </xdr:oneCellAnchor>
  <xdr:oneCellAnchor>
    <xdr:from>
      <xdr:col>6</xdr:col>
      <xdr:colOff>25400</xdr:colOff>
      <xdr:row>14</xdr:row>
      <xdr:rowOff>254001</xdr:rowOff>
    </xdr:from>
    <xdr:ext cx="1642083" cy="1145985"/>
    <xdr:pic>
      <xdr:nvPicPr>
        <xdr:cNvPr id="10" name="Slika 5">
          <a:extLst>
            <a:ext uri="{FF2B5EF4-FFF2-40B4-BE49-F238E27FC236}">
              <a16:creationId xmlns:a16="http://schemas.microsoft.com/office/drawing/2014/main" id="{EFE63582-14A2-4FD7-9D0A-39578599B6FC}"/>
            </a:ext>
          </a:extLst>
        </xdr:cNvPr>
        <xdr:cNvPicPr>
          <a:picLocks noChangeAspect="1"/>
        </xdr:cNvPicPr>
      </xdr:nvPicPr>
      <xdr:blipFill>
        <a:blip xmlns:r="http://schemas.openxmlformats.org/officeDocument/2006/relationships" r:embed="rId2"/>
        <a:stretch>
          <a:fillRect/>
        </a:stretch>
      </xdr:blipFill>
      <xdr:spPr>
        <a:xfrm>
          <a:off x="9352280" y="5146041"/>
          <a:ext cx="1642083" cy="1145985"/>
        </a:xfrm>
        <a:prstGeom prst="rect">
          <a:avLst/>
        </a:prstGeom>
      </xdr:spPr>
    </xdr:pic>
    <xdr:clientData/>
  </xdr:oneCellAnchor>
  <xdr:oneCellAnchor>
    <xdr:from>
      <xdr:col>6</xdr:col>
      <xdr:colOff>1684867</xdr:colOff>
      <xdr:row>14</xdr:row>
      <xdr:rowOff>84417</xdr:rowOff>
    </xdr:from>
    <xdr:ext cx="1016328" cy="1479178"/>
    <xdr:pic>
      <xdr:nvPicPr>
        <xdr:cNvPr id="11" name="Slika 6">
          <a:extLst>
            <a:ext uri="{FF2B5EF4-FFF2-40B4-BE49-F238E27FC236}">
              <a16:creationId xmlns:a16="http://schemas.microsoft.com/office/drawing/2014/main" id="{C52E4AD5-20E1-4D17-B12B-F43368ACD55E}"/>
            </a:ext>
          </a:extLst>
        </xdr:cNvPr>
        <xdr:cNvPicPr>
          <a:picLocks noChangeAspect="1"/>
        </xdr:cNvPicPr>
      </xdr:nvPicPr>
      <xdr:blipFill>
        <a:blip xmlns:r="http://schemas.openxmlformats.org/officeDocument/2006/relationships" r:embed="rId3"/>
        <a:stretch>
          <a:fillRect/>
        </a:stretch>
      </xdr:blipFill>
      <xdr:spPr>
        <a:xfrm>
          <a:off x="11011747" y="4976457"/>
          <a:ext cx="1016328" cy="147917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6</xdr:col>
      <xdr:colOff>482600</xdr:colOff>
      <xdr:row>21</xdr:row>
      <xdr:rowOff>152399</xdr:rowOff>
    </xdr:from>
    <xdr:to>
      <xdr:col>6</xdr:col>
      <xdr:colOff>1853157</xdr:colOff>
      <xdr:row>21</xdr:row>
      <xdr:rowOff>1735666</xdr:rowOff>
    </xdr:to>
    <xdr:pic>
      <xdr:nvPicPr>
        <xdr:cNvPr id="3" name="Picture 2">
          <a:extLst>
            <a:ext uri="{FF2B5EF4-FFF2-40B4-BE49-F238E27FC236}">
              <a16:creationId xmlns:a16="http://schemas.microsoft.com/office/drawing/2014/main" id="{9B813732-DB27-6EA1-CDCD-CD3A9D31E7EF}"/>
            </a:ext>
          </a:extLst>
        </xdr:cNvPr>
        <xdr:cNvPicPr>
          <a:picLocks noChangeAspect="1"/>
        </xdr:cNvPicPr>
      </xdr:nvPicPr>
      <xdr:blipFill>
        <a:blip xmlns:r="http://schemas.openxmlformats.org/officeDocument/2006/relationships" r:embed="rId1"/>
        <a:stretch>
          <a:fillRect/>
        </a:stretch>
      </xdr:blipFill>
      <xdr:spPr>
        <a:xfrm>
          <a:off x="9762067" y="8915399"/>
          <a:ext cx="1370557" cy="1583267"/>
        </a:xfrm>
        <a:prstGeom prst="rect">
          <a:avLst/>
        </a:prstGeom>
      </xdr:spPr>
    </xdr:pic>
    <xdr:clientData/>
  </xdr:twoCellAnchor>
  <xdr:twoCellAnchor editAs="oneCell">
    <xdr:from>
      <xdr:col>6</xdr:col>
      <xdr:colOff>482600</xdr:colOff>
      <xdr:row>22</xdr:row>
      <xdr:rowOff>186266</xdr:rowOff>
    </xdr:from>
    <xdr:to>
      <xdr:col>6</xdr:col>
      <xdr:colOff>1853157</xdr:colOff>
      <xdr:row>22</xdr:row>
      <xdr:rowOff>1769533</xdr:rowOff>
    </xdr:to>
    <xdr:pic>
      <xdr:nvPicPr>
        <xdr:cNvPr id="4" name="Picture 3">
          <a:extLst>
            <a:ext uri="{FF2B5EF4-FFF2-40B4-BE49-F238E27FC236}">
              <a16:creationId xmlns:a16="http://schemas.microsoft.com/office/drawing/2014/main" id="{D54DB226-F341-47AD-B912-17797C2EA621}"/>
            </a:ext>
          </a:extLst>
        </xdr:cNvPr>
        <xdr:cNvPicPr>
          <a:picLocks noChangeAspect="1"/>
        </xdr:cNvPicPr>
      </xdr:nvPicPr>
      <xdr:blipFill>
        <a:blip xmlns:r="http://schemas.openxmlformats.org/officeDocument/2006/relationships" r:embed="rId1"/>
        <a:stretch>
          <a:fillRect/>
        </a:stretch>
      </xdr:blipFill>
      <xdr:spPr>
        <a:xfrm>
          <a:off x="9762067" y="10744199"/>
          <a:ext cx="1370557" cy="1583267"/>
        </a:xfrm>
        <a:prstGeom prst="rect">
          <a:avLst/>
        </a:prstGeom>
      </xdr:spPr>
    </xdr:pic>
    <xdr:clientData/>
  </xdr:twoCellAnchor>
  <xdr:twoCellAnchor editAs="oneCell">
    <xdr:from>
      <xdr:col>6</xdr:col>
      <xdr:colOff>567266</xdr:colOff>
      <xdr:row>23</xdr:row>
      <xdr:rowOff>160866</xdr:rowOff>
    </xdr:from>
    <xdr:to>
      <xdr:col>6</xdr:col>
      <xdr:colOff>1937823</xdr:colOff>
      <xdr:row>23</xdr:row>
      <xdr:rowOff>1744133</xdr:rowOff>
    </xdr:to>
    <xdr:pic>
      <xdr:nvPicPr>
        <xdr:cNvPr id="5" name="Picture 4">
          <a:extLst>
            <a:ext uri="{FF2B5EF4-FFF2-40B4-BE49-F238E27FC236}">
              <a16:creationId xmlns:a16="http://schemas.microsoft.com/office/drawing/2014/main" id="{950BF079-551D-4677-AC7C-2943945D8141}"/>
            </a:ext>
          </a:extLst>
        </xdr:cNvPr>
        <xdr:cNvPicPr>
          <a:picLocks noChangeAspect="1"/>
        </xdr:cNvPicPr>
      </xdr:nvPicPr>
      <xdr:blipFill>
        <a:blip xmlns:r="http://schemas.openxmlformats.org/officeDocument/2006/relationships" r:embed="rId1"/>
        <a:stretch>
          <a:fillRect/>
        </a:stretch>
      </xdr:blipFill>
      <xdr:spPr>
        <a:xfrm>
          <a:off x="9846733" y="12513733"/>
          <a:ext cx="1370557" cy="1583267"/>
        </a:xfrm>
        <a:prstGeom prst="rect">
          <a:avLst/>
        </a:prstGeom>
      </xdr:spPr>
    </xdr:pic>
    <xdr:clientData/>
  </xdr:twoCellAnchor>
  <xdr:twoCellAnchor editAs="oneCell">
    <xdr:from>
      <xdr:col>6</xdr:col>
      <xdr:colOff>567266</xdr:colOff>
      <xdr:row>24</xdr:row>
      <xdr:rowOff>194733</xdr:rowOff>
    </xdr:from>
    <xdr:to>
      <xdr:col>6</xdr:col>
      <xdr:colOff>1937823</xdr:colOff>
      <xdr:row>24</xdr:row>
      <xdr:rowOff>1778000</xdr:rowOff>
    </xdr:to>
    <xdr:pic>
      <xdr:nvPicPr>
        <xdr:cNvPr id="6" name="Picture 5">
          <a:extLst>
            <a:ext uri="{FF2B5EF4-FFF2-40B4-BE49-F238E27FC236}">
              <a16:creationId xmlns:a16="http://schemas.microsoft.com/office/drawing/2014/main" id="{F7D6F9BF-A497-4959-8F3C-E2C7661309CD}"/>
            </a:ext>
          </a:extLst>
        </xdr:cNvPr>
        <xdr:cNvPicPr>
          <a:picLocks noChangeAspect="1"/>
        </xdr:cNvPicPr>
      </xdr:nvPicPr>
      <xdr:blipFill>
        <a:blip xmlns:r="http://schemas.openxmlformats.org/officeDocument/2006/relationships" r:embed="rId1"/>
        <a:stretch>
          <a:fillRect/>
        </a:stretch>
      </xdr:blipFill>
      <xdr:spPr>
        <a:xfrm>
          <a:off x="9846733" y="14342533"/>
          <a:ext cx="1370557" cy="15832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Util\E-xls\E2009xls\34-2009%20Sanitarni%20cvor%20br4-Rab\Energo01\03-2001%20Pu&#269;ko%20otvoreno%20u&#269;ili&#353;te-Mali%20Lo&#353;inj\02-2001%20Gubic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D-Util\E-xls\E2009xls\34-2009%20Sanitarni%20cvor%20br4-Rab\Proracun_OPREM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Samsara/Downloads/P%20R%20I%20P%20R%20E%20M%20A%20-%20STARE%20STVARI/P%20R%20I%20P%20R%20E%20M%20A/ponude/&#352;PI&#352;I&#262;%20BUKOVICA-DVORAN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SKB2000\2_tech_k\Reports\Pilot\Retrieve_GuV.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tissa-nas/01%20Radni%20TISSA/P%20R%20I%20P%20R%20E%20M%20A%20-%20STARE%20STVARI/P%20R%20I%20P%20R%20E%20M%20A/ponude/&#352;PI&#352;I&#262;%20BUKOVICA-DVORAN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issa-nas\01%20Radni%20TISSA\P%20R%20I%20P%20R%20E%20M%20A%20-%20STARE%20STVARI\P%20R%20I%20P%20R%20E%20M%20A\ponude\&#352;PI&#352;I&#262;%20BUKOVICA-DVORAN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Nada/d/ASB_OBNOVA2001/7107_Ostoji&#263;/7107_AS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ada\d\ASB_OBNOVA2001\7107_Ostoji&#263;\7107_ASB.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Documents%20and%20Settings\SZegor\My%20Documents\Cost%20Calc\ATM%20mre&#382;a\Finalno\core\Pretkalkulacija1\atm_pitanj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E:/Ugovrni%20tro&#353;kovnik%20%20IZGRADNJA%20J%20-%20VG%20od%200+000%20DO%206+30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uenter\share\CONTROLL\ARBEITS\PERFALL\KapAuslastung\KAPAUS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Util\E-xls\E2009xls\34-2009%20Sanitarni%20cvor%20br4-Rab\Cristopi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Hyp_Retrieve\Retrieve_Reports\Reports_Kons\iPF2002\GuV\UKV\KONS%20GUV%20nach%20UKV%20f&#252;r%20Rest%2023.08.02_angepasst161020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Documents%20and%20Settings\mseverdi\Desktop\VEGA_model_v3.12E_SA_audited2005_HTversion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temp\CF-Modell_V002-Eversmann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re&#353;o\NERADNI%20(D)\PODLOGE\EUROCODE\X_EC_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ALFA-NAS/Arhiva/PODLOGE/EUROCODE/X_EC_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LFA-NAS\Arhiva\PODLOGE\EUROCODE\X_EC_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ALFA-NAS/Arhiva/2008/189-08%20WPG%20Vrba-B1/Podloge%20stat/X_EC_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LFA-NAS\Arhiva\2008\189-08%20WPG%20Vrba-B1\Podloge%20stat\X_EC_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DOCUME~1\MIRELA~1.MTR\LOCALS~1\Temp\mod_bil_20011012_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DOCUME~1\HLuebbe1\LOCALS~1\Temp\UKVNEU_Wittland.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lnfs.lano.local/dokumenti$/Users/Korisnik/Dropbox%20(Valamar)/0537_MAREDA%20RESTORAN%20I%20BAZEN%20AMINESS/04_DOKUMENTACIJA/03_TROSKOVNIK/D-Util/E-xls/E2009xls/34-2009%20Sanitarni%20cvor%20br4-Rab/Cristopia.xls?8C70E7BF" TargetMode="External"/><Relationship Id="rId1" Type="http://schemas.openxmlformats.org/officeDocument/2006/relationships/externalLinkPath" Target="file:///\\8C70E7BF\Cristopi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Inaqua7\SharedDocs\ZLATKO\TDR\JADRANTURIST\2006\CRVENI%20OTOK\Hotel%20Istra_Crveni%20Otok%202006_navodnjavanje_troskovnik.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Planning\Planning%202005\Plan%20model%202005-200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LKOEENTW02\daten\01_Users\ht_pranjic\ikos%20ht%20ikos%20comparison.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My%20Documents\Fischer\Planung%202002\PKT%202002\Financial%20Backend\10_year_modell_10.05.2002\Liliane_DCF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d.docs.live.net/ZO_obra&#273;eni%20podaci/Investicije/Riviera%20Adria_KRK_investicije_2014/WiFi%20tender%20Ruckus%20mikrotik/Projekt_Valamar_IT_Ruckus-WiFi_tender_2014.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Controlling%20Marketing%20and%20Sales\3_Analisys\2005\ADSL\2005%2008%2003%20ADSL%20BC%20%20for%20IPF%20-%20presentation%20to%20dr%20Rentschler\2005-05-NewADSL2005-2008_target%20-%20IPF%20input+comparison+iPFcapex%20aligned.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erver_2000\P%20R%20I%20P%20R%20E%20M%20A%20-%20STARE%20STVARI\P%20R%20I%20P%20R%20E%20M%20A\ponude\&#352;PI&#352;I&#262;%20BUKOVICA-DVORAN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erver/P%20R%20I%20P%20R%20E%20M%20A%20-%20STARE%20STVARI/P%20R%20I%20P%20R%20E%20M%20A/ponude/&#352;PI&#352;I&#262;%20BUKOVICA-DVORANA.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Nada/d/VIKTORIJA_OBNOVA_2001/4808_LUKERI&#262;_Andrija/obn_01_480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Nada\d\VIKTORIJA_OBNOVA_2001\4808_LUKERI&#262;_Andrija\obn_01_48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nfs.lano.local\dokumenti$\Users\Korisnik\Dropbox%20(Valamar)\0537_MAREDA%20RESTORAN%20I%20BAZEN%20AMINESS\04_DOKUMENTACIJA\03_TROSKOVNIK\D-Util\E-xls\E2009xls\34-2009%20Sanitarni%20cvor%20br4-Rab\Cristopia.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MKOVACEVIC\Strategy\VEGA\Model\Release\2006-01-20\VEGA_model_v2.07_060110_m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LUKY/Desktop/usb%2008092013/GRADEVINSKA%20KNJIGA%20LANTERNA_BR.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192.168.1.60\boris%20i%20miljenko\Ugovrni%20tro&#353;kovnik%20%20IZGRADNJA%20J%20-%20VG%20od%200+000%20DO%206+30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Ugovrni%20tro&#353;kovnik%20%20IZGRADNJA%20J%20-%20VG%20od%200+000%20DO%206+30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ARTITURA_SHARED\Studio%20Artitura\Standard\Troskovnici\_Standard_Glavni_GO.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Informati&#269;ka%20oprema\Ponuda%20i%20Zahtjev%20za%20uslugu%20Informati&#269;ka%20oprema07022010160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Szagrebdc\Corporate%20Controlling\Documents%20and%20Settings\mkardum\My%20Documents\Radni\Product%20Cost%20Calculation\Izra&#269;un%20internih%20proizvod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Server_2000/P%20R%20I%20P%20R%20E%20M%20A%20-%20STARE%20STVARI/P%20R%20I%20P%20R%20E%20M%20A/ponude/&#352;PI&#352;I&#262;%20BUKOVICA-DVORANA.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Marcius/d/Dokumente%20und%20Einstellungen/kdost/Lokale%20Einstellungen/Temporary%20Internet%20Files/OLK4/offen%20LIDL-Troskovnik-16-17-18-prometnice%20ograda%20i%20krajobraz.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1%20Radni%20TISSA/P%20R%20I%20P%20R%20E%20M%20A%20-%20STARE%20STVARI/P%20R%20I%20P%20R%20E%20M%20A/ponude/&#352;PI&#352;I&#262;%20BUKOVICA-DVORANA.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Mijo/neradni%20(d)/PODLOGE/EUROCODE/Beton.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Mijo\neradni%20(d)\PODLOGE\EUROCODE\Beton.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Szagrebdc\corporate%20controlling\CPS\Product%20calculation%20-%20assets\03%202006\0201%20LIRIC\0201%20Data%20networks\IP\200512%20revenue%20order%20master%20data_v20122005.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s01\dokumenti$\posao\Plinacro\primavera%20d\2.%20UT%20KNJIGA%204A%20Telekomunikacije.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posao/Plinacro/primavera%20d/2.%20UT%20KNJIGA%204A%20Telekomunikacije.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W:\Documents%20and%20Settings\mkovacevic\Local%20Settings\Temporary%20Internet%20Files\OLK17D\VEGA_model_v1.4_051220_m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W:\MKOVACEVIC\Strategy\VEGA\Documents\M&amp;A_Committee_Bonn_17-02-2006\Backup%20Josef\original%20files\VEGA_model_v3.11e_IC_audited2005_HTversion.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Szagrebdc\corporate%20controlling\Documents%20and%20Settings\etxhavd\Local%20Settings\Temporary%20Internet%20Files\OLKA\pl00220d.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Szagrebdc\corporate%20controlling\STEM\model%206%20april%202pm\Result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BPmodels\BareA2Mod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0Radni%20TISSA/My%20Documents/P%20R%20I%20P%20R%20E%20M%20A/ponude/N.C.%20-%20GRA&#272;EVINSKI%20RADOVI%20-%20POSLOVI%20PREKO%20GODIN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Documents%20and%20Settings\SZegor\My%20Documents\Cost%20Calc\ATM%20mre&#382;a\Cost%20Calc\ATM%20mre&#382;a\Investicijsko%20modeliranje%20ATM%20Core%20Radno.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F:\Documents%20and%20Settings\jpranjic\Local%20Settings\Temporary%20Internet%20Files\OLK67\EXCEL_FIN_PLANNING.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Guenter\share\TEMP\subscriber%20forecast%20supervisory%20board%2009%202000%20vers%2007.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88442A45\FAC%202005_Asset_cost_base_06051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P%20R%20I%20P%20R%20E%20M%20A%20-%20STARE%20STVARI/P%20R%20I%20P%20R%20E%20M%20A/ponude/&#352;PI&#352;I&#262;%20BUKOVICA-DVORANA.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erver_2000\My%20Documents\P%20R%20I%20P%20R%20E%20M%20A\ponude\N.C.%20-%20GRA&#272;EVINSKI%20RADOVI%20-%20POSLOVI%20PREKO%20GODINE.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My%20Documents/P%20R%20I%20P%20R%20E%20M%20A/ponude/N.C.%20-%20GRA&#272;EVINSKI%20RADOVI%20-%20POSLOVI%20PREKO%20GODINE.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tissa-nas\01%20Radni%20TISSA\My%20Documents\P%20R%20I%20P%20R%20E%20M%20A\ponude\N.C.%20-%20GRA&#272;EVINSKI%20RADOVI%20-%20POSLOVI%20PREKO%20GODINE.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F:\CPS\Product%20calculation%20-%20assets\02%202005\0301%20LRIC\0804%20Data%20networks\0202%20CROLINE\0707%20Kalkulacija\access\access_inv_mod_cr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F:\CPS\Product%20calculation%20-%20assets\master%20data\old%20versions\revenue%20order%20master%20data%20translation%202004%20to%2020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Data_bsd\Radni\Albania_tender\LE1_Durres\Vazece\A_POL_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Desktop-dfc158b/server/FITTICH/Excel%20dokumenti/POZAR/DV_&#381;bandaj_Vatrodojava_Ponuda_Fittich.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esktop-dfc158b\server\FITTICH\Excel%20dokumenti\POZAR\DV_&#381;bandaj_Vatrodojava_Ponuda_Fittich.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My%20Documents\Fischer\Planung%202002\PKT%202002\Financial%20Backend\10_year_modell_10.05.2002\CF-Modell_V1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Planning\Planning%202005\opex\CFO\F1%20-%20OPEX%20TEMPLATE%202005-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heetName val="KOEFICIJENTI"/>
      <sheetName val="PRORAČUN GUBITAKA"/>
      <sheetName val="REKAPITULACIJA"/>
      <sheetName val="PRORAČUN_GUBITAKA"/>
      <sheetName val="PRORAČUN_GUBITAKA1"/>
      <sheetName val="PRORAČUN_GUBITAKA2"/>
      <sheetName val="PRORAČUN_GUBITAKA3"/>
      <sheetName val="PRORAČUN_GUBITAKA4"/>
      <sheetName val="PRORAČUN_GUBITAKA5"/>
      <sheetName val="PRORAČUN_GUBITAKA6"/>
      <sheetName val="PRORAČUN_GUBITAKA7"/>
      <sheetName val="PRORAČUN_GUBITAKA8"/>
      <sheetName val="PRORAČUN_GUBITAKA9"/>
      <sheetName val="PRORAČUN_GUBITAKA10"/>
      <sheetName val="PRORAČUN_GUBITAKA11"/>
      <sheetName val="PRORAČUN_GUBITAKA13"/>
      <sheetName val="PRORAČUN_GUBITAKA12"/>
      <sheetName val="PRORAČUN_GUBITAKA14"/>
      <sheetName val="PRORAČUN_GUBITAKA15"/>
      <sheetName val="PRORAČUN_GUBITAKA16"/>
      <sheetName val="PRORAČUN_GUBITAKA17"/>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heetName val="Proračun"/>
      <sheetName val="Tablice"/>
      <sheetName val="Proračunska snaga"/>
      <sheetName val="Proračunska_snaga"/>
      <sheetName val="Proračunska_snaga1"/>
      <sheetName val="koeficijenti"/>
      <sheetName val="rekapitulacija"/>
      <sheetName val="proračun gubitaka"/>
      <sheetName val="okoliš"/>
      <sheetName val="oprema dvor."/>
      <sheetName val="ZEMLJAN"/>
      <sheetName val="plin"/>
      <sheetName val="soboslik"/>
      <sheetName val="razni "/>
      <sheetName val="izolacija"/>
      <sheetName val="elektr"/>
      <sheetName val="Proračunska_snaga2"/>
      <sheetName val="proračun_gubitaka"/>
      <sheetName val="oprema_dvor_"/>
      <sheetName val="razni_"/>
      <sheetName val="Proračunska_snaga3"/>
      <sheetName val="proračun_gubitaka1"/>
      <sheetName val="razni_1"/>
      <sheetName val="oprema_dvor_1"/>
      <sheetName val="Proračunska_snaga4"/>
      <sheetName val="proračun_gubitaka2"/>
      <sheetName val="oprema_dvor_2"/>
      <sheetName val="razni_2"/>
      <sheetName val="Proračunska_snaga5"/>
      <sheetName val="proračun_gubitaka3"/>
      <sheetName val="oprema_dvor_3"/>
      <sheetName val="razni_3"/>
      <sheetName val="Proračunska_snaga6"/>
      <sheetName val="proračun_gubitaka4"/>
      <sheetName val="oprema_dvor_4"/>
      <sheetName val="razni_4"/>
      <sheetName val="Proračunska_snaga7"/>
      <sheetName val="proračun_gubitaka5"/>
      <sheetName val="oprema_dvor_5"/>
      <sheetName val="razni_5"/>
      <sheetName val="Proračunska_snaga8"/>
      <sheetName val="proračun_gubitaka6"/>
      <sheetName val="oprema_dvor_6"/>
      <sheetName val="razni_6"/>
      <sheetName val="Proračunska_snaga9"/>
      <sheetName val="proračun_gubitaka7"/>
      <sheetName val="oprema_dvor_7"/>
      <sheetName val="razni_7"/>
      <sheetName val="TROŠKOVNIK"/>
      <sheetName val="Opći podatci"/>
      <sheetName val="Sumarno"/>
      <sheetName val="CROLINE-ATM VEZE"/>
      <sheetName val="Tabelle2"/>
      <sheetName val="konzern-ratios"/>
      <sheetName val="Start"/>
      <sheetName val="Proračunska_snaga10"/>
      <sheetName val="proračun_gubitaka8"/>
      <sheetName val="oprema_dvor_8"/>
      <sheetName val="razni_8"/>
      <sheetName val="Opći_podatci"/>
      <sheetName val="CROLINE-ATM_VEZE"/>
      <sheetName val="Proračunska_snaga11"/>
      <sheetName val="proračun_gubitaka9"/>
      <sheetName val="oprema_dvor_9"/>
      <sheetName val="razni_9"/>
      <sheetName val="Proračunska_snaga13"/>
      <sheetName val="proračun_gubitaka11"/>
      <sheetName val="oprema_dvor_11"/>
      <sheetName val="razni_11"/>
      <sheetName val="Opći_podatci2"/>
      <sheetName val="CROLINE-ATM_VEZE2"/>
      <sheetName val="Proračunska_snaga12"/>
      <sheetName val="proračun_gubitaka10"/>
      <sheetName val="oprema_dvor_10"/>
      <sheetName val="razni_10"/>
      <sheetName val="Opći_podatci1"/>
      <sheetName val="CROLINE-ATM_VEZE1"/>
      <sheetName val="Proračunska_snaga14"/>
      <sheetName val="proračun_gubitaka12"/>
      <sheetName val="oprema_dvor_12"/>
      <sheetName val="razni_12"/>
      <sheetName val="Opći_podatci3"/>
      <sheetName val="CROLINE-ATM_VEZE3"/>
      <sheetName val="Proračunska_snaga15"/>
      <sheetName val="proračun_gubitaka13"/>
      <sheetName val="oprema_dvor_13"/>
      <sheetName val="razni_13"/>
      <sheetName val="Opći_podatci4"/>
      <sheetName val="CROLINE-ATM_VEZE4"/>
      <sheetName val="Proračunska_snaga16"/>
      <sheetName val="proračun_gubitaka14"/>
      <sheetName val="oprema_dvor_14"/>
      <sheetName val="razni_14"/>
      <sheetName val="Opći_podatci5"/>
      <sheetName val="CROLINE-ATM_VEZE5"/>
      <sheetName val="auslastung"/>
    </sheetNames>
    <sheetDataSet>
      <sheetData sheetId="0" refreshError="1"/>
      <sheetData sheetId="1" refreshError="1">
        <row r="203">
          <cell r="C203">
            <v>0.5</v>
          </cell>
        </row>
        <row r="235">
          <cell r="C235">
            <v>60</v>
          </cell>
        </row>
        <row r="237">
          <cell r="C237">
            <v>10</v>
          </cell>
        </row>
      </sheetData>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GEODET_"/>
      <sheetName val="BETONSKI_"/>
      <sheetName val="krovna_konstr_"/>
      <sheetName val="stolar_"/>
      <sheetName val="bravar_"/>
      <sheetName val="keram_i_kamenorez_"/>
      <sheetName val="oprema_dvor_"/>
      <sheetName val="bet_i_ab"/>
      <sheetName val="izolac_"/>
      <sheetName val="krov_konstr"/>
      <sheetName val="keram_i_kamen"/>
      <sheetName val="razni_"/>
      <sheetName val="plan_ponude-"/>
      <sheetName val="plan_ponude-_(3)"/>
      <sheetName val="plan_ponude-_(2)"/>
      <sheetName val="GEODET_1"/>
      <sheetName val="BETONSKI_1"/>
      <sheetName val="krovna_konstr_1"/>
      <sheetName val="stolar_1"/>
      <sheetName val="bravar_1"/>
      <sheetName val="keram_i_kamenorez_1"/>
      <sheetName val="oprema_dvor_1"/>
      <sheetName val="bet_i_ab1"/>
      <sheetName val="izolac_1"/>
      <sheetName val="krov_konstr1"/>
      <sheetName val="keram_i_kamen1"/>
      <sheetName val="razni_1"/>
      <sheetName val="plan_ponude-1"/>
      <sheetName val="plan_ponude-_(3)1"/>
      <sheetName val="plan_ponude-_(2)1"/>
      <sheetName val="razni_2"/>
    </sheetNames>
    <sheetDataSet>
      <sheetData sheetId="0"/>
      <sheetData sheetId="1">
        <row r="10">
          <cell r="F10">
            <v>130349.75</v>
          </cell>
        </row>
      </sheetData>
      <sheetData sheetId="2"/>
      <sheetData sheetId="3"/>
      <sheetData sheetId="4">
        <row r="13">
          <cell r="F13">
            <v>593618.69000000006</v>
          </cell>
        </row>
      </sheetData>
      <sheetData sheetId="5"/>
      <sheetData sheetId="6"/>
      <sheetData sheetId="7"/>
      <sheetData sheetId="8"/>
      <sheetData sheetId="9"/>
      <sheetData sheetId="10"/>
      <sheetData sheetId="11"/>
      <sheetData sheetId="12"/>
      <sheetData sheetId="13">
        <row r="28">
          <cell r="F28">
            <v>571220</v>
          </cell>
        </row>
      </sheetData>
      <sheetData sheetId="14">
        <row r="25">
          <cell r="F25">
            <v>432109.74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8">
          <cell r="F28">
            <v>571220</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8">
          <cell r="F28">
            <v>571220</v>
          </cell>
        </row>
      </sheetData>
      <sheetData sheetId="57"/>
      <sheetData sheetId="58"/>
      <sheetData sheetId="59"/>
      <sheetData sheetId="60"/>
      <sheetData sheetId="61"/>
      <sheetData sheetId="62"/>
      <sheetData sheetId="63"/>
      <sheetData sheetId="64"/>
      <sheetData sheetId="6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V_Monate"/>
      <sheetName val="GuV_Detail"/>
      <sheetName val="GuV_Jahr"/>
      <sheetName val="GuV_PKT"/>
      <sheetName val="GuV_Detail_PKT"/>
      <sheetName val="Conf"/>
      <sheetName val="proračun"/>
      <sheetName val="proračun gubitaka"/>
      <sheetName val="koeficijenti"/>
      <sheetName val="rekapitulacij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FAKTORI"/>
      <sheetName val="proračun gubitaka"/>
      <sheetName val="koeficijenti"/>
      <sheetName val="rekapitulacija"/>
      <sheetName val="RAZNI RADOVI"/>
      <sheetName val="GEODET_"/>
      <sheetName val="BETONSKI_"/>
      <sheetName val="krovna_konstr_"/>
      <sheetName val="stolar_"/>
      <sheetName val="bravar_"/>
      <sheetName val="keram_i_kamenorez_"/>
      <sheetName val="oprema_dvor_"/>
      <sheetName val="bet_i_ab"/>
      <sheetName val="izolac_"/>
      <sheetName val="krov_konstr"/>
      <sheetName val="keram_i_kamen"/>
      <sheetName val="razni_"/>
      <sheetName val="plan_ponude-"/>
      <sheetName val="plan_ponude-_(3)"/>
      <sheetName val="plan_ponude-_(2)"/>
      <sheetName val="proračun_gubitaka"/>
      <sheetName val="proračun"/>
      <sheetName val="RAZNI_RADOVI"/>
      <sheetName val="troškovnik"/>
      <sheetName val="popisi"/>
      <sheetName val="GEODET_1"/>
      <sheetName val="BETONSKI_1"/>
      <sheetName val="krovna_konstr_1"/>
      <sheetName val="stolar_1"/>
      <sheetName val="bravar_1"/>
      <sheetName val="keram_i_kamenorez_1"/>
      <sheetName val="oprema_dvor_1"/>
      <sheetName val="bet_i_ab1"/>
      <sheetName val="izolac_1"/>
      <sheetName val="krov_konstr1"/>
      <sheetName val="keram_i_kamen1"/>
      <sheetName val="razni_1"/>
      <sheetName val="plan_ponude-1"/>
      <sheetName val="plan_ponude-_(3)1"/>
      <sheetName val="plan_ponude-_(2)1"/>
      <sheetName val="Parameter "/>
      <sheetName val="GEODET_2"/>
      <sheetName val="BETONSKI_2"/>
      <sheetName val="krovna_konstr_2"/>
      <sheetName val="stolar_2"/>
      <sheetName val="bravar_2"/>
      <sheetName val="keram_i_kamenorez_2"/>
      <sheetName val="oprema_dvor_2"/>
      <sheetName val="bet_i_ab2"/>
      <sheetName val="izolac_2"/>
      <sheetName val="krov_konstr2"/>
      <sheetName val="keram_i_kamen2"/>
      <sheetName val="razni_2"/>
      <sheetName val="plan_ponude-2"/>
      <sheetName val="plan_ponude-_(3)2"/>
      <sheetName val="plan_ponude-_(2)2"/>
      <sheetName val="proračun_gubitaka1"/>
      <sheetName val="RAZNI_RADOVI1"/>
      <sheetName val="Parameter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FAKTORI"/>
      <sheetName val="proračun gubitaka"/>
      <sheetName val="koeficijenti"/>
      <sheetName val="rekapitulacija"/>
      <sheetName val="RAZNI RADOVI"/>
      <sheetName val="GEODET_"/>
      <sheetName val="BETONSKI_"/>
      <sheetName val="krovna_konstr_"/>
      <sheetName val="stolar_"/>
      <sheetName val="bravar_"/>
      <sheetName val="keram_i_kamenorez_"/>
      <sheetName val="oprema_dvor_"/>
      <sheetName val="bet_i_ab"/>
      <sheetName val="izolac_"/>
      <sheetName val="krov_konstr"/>
      <sheetName val="keram_i_kamen"/>
      <sheetName val="razni_"/>
      <sheetName val="plan_ponude-"/>
      <sheetName val="plan_ponude-_(3)"/>
      <sheetName val="plan_ponude-_(2)"/>
      <sheetName val="proračun_gubitaka"/>
      <sheetName val="proračun"/>
      <sheetName val="RAZNI_RADOVI"/>
      <sheetName val="troškovnik"/>
      <sheetName val="popisi"/>
      <sheetName val="GEODET_1"/>
      <sheetName val="BETONSKI_1"/>
      <sheetName val="krovna_konstr_1"/>
      <sheetName val="stolar_1"/>
      <sheetName val="bravar_1"/>
      <sheetName val="keram_i_kamenorez_1"/>
      <sheetName val="oprema_dvor_1"/>
      <sheetName val="bet_i_ab1"/>
      <sheetName val="izolac_1"/>
      <sheetName val="krov_konstr1"/>
      <sheetName val="keram_i_kamen1"/>
      <sheetName val="razni_1"/>
      <sheetName val="plan_ponude-1"/>
      <sheetName val="plan_ponude-_(3)1"/>
      <sheetName val="plan_ponude-_(2)1"/>
      <sheetName val="Parameter "/>
      <sheetName val="GEODET_2"/>
      <sheetName val="BETONSKI_2"/>
      <sheetName val="krovna_konstr_2"/>
      <sheetName val="stolar_2"/>
      <sheetName val="bravar_2"/>
      <sheetName val="keram_i_kamenorez_2"/>
      <sheetName val="oprema_dvor_2"/>
      <sheetName val="bet_i_ab2"/>
      <sheetName val="izolac_2"/>
      <sheetName val="krov_konstr2"/>
      <sheetName val="keram_i_kamen2"/>
      <sheetName val="razni_2"/>
      <sheetName val="plan_ponude-2"/>
      <sheetName val="plan_ponude-_(3)2"/>
      <sheetName val="plan_ponude-_(2)2"/>
      <sheetName val="proračun_gubitaka1"/>
      <sheetName val="RAZNI_RADOVI1"/>
      <sheetName val="Parameter_"/>
      <sheetName val="GEODET_3"/>
      <sheetName val="BETONSKI_3"/>
      <sheetName val="krovna_konstr_3"/>
      <sheetName val="stolar_3"/>
      <sheetName val="bravar_3"/>
      <sheetName val="keram_i_kamenorez_3"/>
      <sheetName val="oprema_dvor_3"/>
      <sheetName val="bet_i_ab3"/>
      <sheetName val="izolac_3"/>
      <sheetName val="krov_konstr3"/>
      <sheetName val="keram_i_kamen3"/>
      <sheetName val="razni_3"/>
      <sheetName val="plan_ponude-3"/>
      <sheetName val="plan_ponude-_(3)3"/>
      <sheetName val="plan_ponude-_(2)3"/>
      <sheetName val="proračun_gubitaka2"/>
      <sheetName val="RAZNI_RADOVI2"/>
      <sheetName val="Parameter_1"/>
      <sheetName val="oprema dvor_"/>
      <sheetName val="kolektori"/>
      <sheetName val="Opći podatci"/>
      <sheetName val="Sumarno"/>
      <sheetName val="CROLINE-ATM VEZE"/>
      <sheetName val="vik"/>
      <sheetName val="ptv"/>
    </sheetNames>
    <sheetDataSet>
      <sheetData sheetId="0"/>
      <sheetData sheetId="1">
        <row r="10">
          <cell r="F10">
            <v>130349.75</v>
          </cell>
        </row>
      </sheetData>
      <sheetData sheetId="2"/>
      <sheetData sheetId="3"/>
      <sheetData sheetId="4">
        <row r="13">
          <cell r="F13">
            <v>593618.69000000006</v>
          </cell>
        </row>
      </sheetData>
      <sheetData sheetId="5"/>
      <sheetData sheetId="6"/>
      <sheetData sheetId="7"/>
      <sheetData sheetId="8"/>
      <sheetData sheetId="9"/>
      <sheetData sheetId="10"/>
      <sheetData sheetId="11"/>
      <sheetData sheetId="12"/>
      <sheetData sheetId="13">
        <row r="28">
          <cell r="F28">
            <v>571220</v>
          </cell>
        </row>
      </sheetData>
      <sheetData sheetId="14">
        <row r="25">
          <cell r="F25">
            <v>432109.74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row r="28">
          <cell r="F28">
            <v>571220</v>
          </cell>
        </row>
      </sheetData>
      <sheetData sheetId="43">
        <row r="28">
          <cell r="F28">
            <v>571220</v>
          </cell>
        </row>
      </sheetData>
      <sheetData sheetId="44">
        <row r="28">
          <cell r="F28">
            <v>571220</v>
          </cell>
        </row>
      </sheetData>
      <sheetData sheetId="45">
        <row r="28">
          <cell r="F28">
            <v>571220</v>
          </cell>
        </row>
      </sheetData>
      <sheetData sheetId="46">
        <row r="28">
          <cell r="F28">
            <v>571220</v>
          </cell>
        </row>
      </sheetData>
      <sheetData sheetId="47">
        <row r="28">
          <cell r="F28">
            <v>571220</v>
          </cell>
        </row>
      </sheetData>
      <sheetData sheetId="48">
        <row r="28">
          <cell r="F28">
            <v>571220</v>
          </cell>
        </row>
      </sheetData>
      <sheetData sheetId="49">
        <row r="28">
          <cell r="F28">
            <v>571220</v>
          </cell>
        </row>
      </sheetData>
      <sheetData sheetId="50"/>
      <sheetData sheetId="51"/>
      <sheetData sheetId="52"/>
      <sheetData sheetId="53"/>
      <sheetData sheetId="54"/>
      <sheetData sheetId="55"/>
      <sheetData sheetId="56" refreshError="1"/>
      <sheetData sheetId="57"/>
      <sheetData sheetId="58" refreshError="1"/>
      <sheetData sheetId="59" refreshError="1"/>
      <sheetData sheetId="60"/>
      <sheetData sheetId="61"/>
      <sheetData sheetId="62"/>
      <sheetData sheetId="63"/>
      <sheetData sheetId="64">
        <row r="28">
          <cell r="F28">
            <v>571220</v>
          </cell>
        </row>
      </sheetData>
      <sheetData sheetId="65">
        <row r="28">
          <cell r="F28">
            <v>571220</v>
          </cell>
        </row>
      </sheetData>
      <sheetData sheetId="66">
        <row r="28">
          <cell r="F28">
            <v>571220</v>
          </cell>
        </row>
      </sheetData>
      <sheetData sheetId="67">
        <row r="28">
          <cell r="F28">
            <v>571220</v>
          </cell>
        </row>
      </sheetData>
      <sheetData sheetId="68">
        <row r="28">
          <cell r="F28">
            <v>571220</v>
          </cell>
        </row>
      </sheetData>
      <sheetData sheetId="69">
        <row r="28">
          <cell r="F28">
            <v>571220</v>
          </cell>
        </row>
      </sheetData>
      <sheetData sheetId="70">
        <row r="28">
          <cell r="F28">
            <v>571220</v>
          </cell>
        </row>
      </sheetData>
      <sheetData sheetId="71"/>
      <sheetData sheetId="72"/>
      <sheetData sheetId="73"/>
      <sheetData sheetId="74"/>
      <sheetData sheetId="75" refreshError="1"/>
      <sheetData sheetId="76"/>
      <sheetData sheetId="77"/>
      <sheetData sheetId="78"/>
      <sheetData sheetId="79"/>
      <sheetData sheetId="80"/>
      <sheetData sheetId="81"/>
      <sheetData sheetId="82">
        <row r="28">
          <cell r="F28">
            <v>571220</v>
          </cell>
        </row>
      </sheetData>
      <sheetData sheetId="83">
        <row r="28">
          <cell r="F28">
            <v>571220</v>
          </cell>
        </row>
      </sheetData>
      <sheetData sheetId="84">
        <row r="28">
          <cell r="F28">
            <v>571220</v>
          </cell>
        </row>
      </sheetData>
      <sheetData sheetId="85"/>
      <sheetData sheetId="86"/>
      <sheetData sheetId="87"/>
      <sheetData sheetId="88"/>
      <sheetData sheetId="89"/>
      <sheetData sheetId="90"/>
      <sheetData sheetId="91"/>
      <sheetData sheetId="92"/>
      <sheetData sheetId="93"/>
      <sheetData sheetId="94"/>
      <sheetData sheetId="95"/>
      <sheetData sheetId="96">
        <row r="28">
          <cell r="F28">
            <v>571220</v>
          </cell>
        </row>
      </sheetData>
      <sheetData sheetId="97"/>
      <sheetData sheetId="98"/>
      <sheetData sheetId="99">
        <row r="28">
          <cell r="F28">
            <v>571220</v>
          </cell>
        </row>
      </sheetData>
      <sheetData sheetId="100">
        <row r="28">
          <cell r="F28">
            <v>571220</v>
          </cell>
        </row>
      </sheetData>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 sheetId="114" refreshError="1"/>
      <sheetData sheetId="115" refreshError="1"/>
      <sheetData sheetId="116" refreshError="1"/>
      <sheetData sheetId="117"/>
      <sheetData sheetId="11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k_površina (2)"/>
      <sheetName val="Osn-Pod"/>
      <sheetName val="Korice"/>
      <sheetName val="Sadržaj"/>
      <sheetName val="Nasl_rješ"/>
      <sheetName val="Rješenje"/>
      <sheetName val="Nasl_zat"/>
      <sheetName val="Zat_stanje"/>
      <sheetName val="Nasl_san"/>
      <sheetName val="An_konst"/>
      <sheetName val="Statika"/>
      <sheetName val="Opis"/>
      <sheetName val="01-03"/>
      <sheetName val="101-102"/>
      <sheetName val="103"/>
      <sheetName val="104"/>
      <sheetName val="105"/>
      <sheetName val="106"/>
      <sheetName val="107"/>
      <sheetName val="108"/>
      <sheetName val="201"/>
      <sheetName val="202"/>
      <sheetName val="Tem"/>
      <sheetName val="Isk_površina"/>
      <sheetName val="Nasl_ur"/>
      <sheetName val="Unut_uređenje"/>
      <sheetName val="Nasl_dok"/>
      <sheetName val="Trosk (2)"/>
      <sheetName val="Nasl_foto"/>
      <sheetName val="Nasl_foto (2)"/>
      <sheetName val="Dokaz"/>
      <sheetName val="Nasl_dok (2)"/>
      <sheetName val="Trosk"/>
      <sheetName val="Module1"/>
      <sheetName val="Osn_Pod"/>
      <sheetName val="Isk_površina_(2)"/>
      <sheetName val="Isk_površina_(2)1"/>
      <sheetName val="Isk_površina_(2)2"/>
      <sheetName val="Oporavljeno_List1"/>
      <sheetName val="List1"/>
      <sheetName val="Opis (2)"/>
      <sheetName val="01-04 (KROV)"/>
      <sheetName val="100"/>
      <sheetName val="greda_105"/>
      <sheetName val="greda_106"/>
      <sheetName val="greda_107"/>
      <sheetName val="greda_108"/>
      <sheetName val="200"/>
      <sheetName val="KONZ PL 204"/>
      <sheetName val="STUBIŠTE 205_1"/>
      <sheetName val="STUBIŠTE 205_2"/>
      <sheetName val="greda_206"/>
      <sheetName val="greda_207"/>
      <sheetName val="greda_208"/>
      <sheetName val="greda_209"/>
      <sheetName val="serk"/>
      <sheetName val="podna p."/>
      <sheetName val="SPECIFIKACIJA "/>
      <sheetName val="Predmjer"/>
      <sheetName val="Korice (3)"/>
      <sheetName val="Korice (4)"/>
      <sheetName val="SPECIFIKACIJA  (2)"/>
      <sheetName val="SPECIFIKACIJA  (3)"/>
      <sheetName val="STOLARIJA"/>
      <sheetName val="FOTO"/>
      <sheetName val="Obrazac za reviziju"/>
      <sheetName val="Nasl. trosk"/>
      <sheetName val="TG"/>
      <sheetName val="AB GREDA"/>
      <sheetName val="Isk_površina_(2)4"/>
      <sheetName val="Isk_površina_(2)3"/>
      <sheetName val="Trosk_(2)"/>
      <sheetName val="Nasl_foto_(2)"/>
      <sheetName val="Nasl_dok_(2)"/>
      <sheetName val="Opis_(2)"/>
      <sheetName val="01-04_(KROV)"/>
      <sheetName val="KONZ_PL_204"/>
      <sheetName val="STUBIŠTE_205_1"/>
      <sheetName val="STUBIŠTE_205_2"/>
      <sheetName val="podna_p_"/>
      <sheetName val="SPECIFIKACIJA_"/>
      <sheetName val="Korice_(3)"/>
      <sheetName val="Korice_(4)"/>
      <sheetName val="SPECIFIKACIJA__(2)"/>
      <sheetName val="SPECIFIKACIJA__(3)"/>
      <sheetName val="Obrazac_za_reviziju"/>
      <sheetName val="Nasl__trosk"/>
      <sheetName val="AB_GREDA"/>
      <sheetName val="Trosk_(2)1"/>
      <sheetName val="Nasl_foto_(2)1"/>
      <sheetName val="Nasl_dok_(2)1"/>
      <sheetName val="Opis_(2)1"/>
      <sheetName val="01-04_(KROV)1"/>
      <sheetName val="KONZ_PL_2041"/>
      <sheetName val="STUBIŠTE_205_11"/>
      <sheetName val="STUBIŠTE_205_21"/>
      <sheetName val="podna_p_1"/>
      <sheetName val="SPECIFIKACIJA_1"/>
      <sheetName val="Korice_(3)1"/>
      <sheetName val="Korice_(4)1"/>
      <sheetName val="SPECIFIKACIJA__(2)1"/>
      <sheetName val="SPECIFIKACIJA__(3)1"/>
      <sheetName val="Obrazac_za_reviziju1"/>
      <sheetName val="Nasl__trosk1"/>
      <sheetName val="AB_GREDA1"/>
      <sheetName val="Isk_površina_(2)5"/>
      <sheetName val="Trosk_(2)2"/>
      <sheetName val="Nasl_foto_(2)2"/>
      <sheetName val="Nasl_dok_(2)2"/>
      <sheetName val="Opis_(2)2"/>
      <sheetName val="01-04_(KROV)2"/>
      <sheetName val="KONZ_PL_2042"/>
      <sheetName val="STUBIŠTE_205_12"/>
      <sheetName val="STUBIŠTE_205_22"/>
      <sheetName val="podna_p_2"/>
      <sheetName val="SPECIFIKACIJA_2"/>
      <sheetName val="Korice_(3)2"/>
      <sheetName val="Korice_(4)2"/>
      <sheetName val="SPECIFIKACIJA__(2)2"/>
      <sheetName val="SPECIFIKACIJA__(3)2"/>
      <sheetName val="Obrazac_za_reviziju2"/>
      <sheetName val="Nasl__trosk2"/>
      <sheetName val="AB_GREDA2"/>
      <sheetName val="Isk_površina_(2)6"/>
      <sheetName val="Trosk_(2)3"/>
      <sheetName val="Nasl_foto_(2)3"/>
      <sheetName val="Nasl_dok_(2)3"/>
      <sheetName val="Opis_(2)3"/>
      <sheetName val="01-04_(KROV)3"/>
      <sheetName val="KONZ_PL_2043"/>
      <sheetName val="STUBIŠTE_205_13"/>
      <sheetName val="STUBIŠTE_205_23"/>
      <sheetName val="podna_p_3"/>
      <sheetName val="SPECIFIKACIJA_3"/>
      <sheetName val="Korice_(3)3"/>
      <sheetName val="Korice_(4)3"/>
      <sheetName val="SPECIFIKACIJA__(2)3"/>
      <sheetName val="SPECIFIKACIJA__(3)3"/>
      <sheetName val="Obrazac_za_reviziju3"/>
      <sheetName val="Nasl__trosk3"/>
      <sheetName val="AB_GREDA3"/>
      <sheetName val="Isk_površina_(2)7"/>
      <sheetName val="Trosk_(2)4"/>
      <sheetName val="Nasl_foto_(2)4"/>
      <sheetName val="Nasl_dok_(2)4"/>
      <sheetName val="Opis_(2)4"/>
      <sheetName val="01-04_(KROV)4"/>
      <sheetName val="KONZ_PL_2044"/>
      <sheetName val="STUBIŠTE_205_14"/>
      <sheetName val="STUBIŠTE_205_24"/>
      <sheetName val="podna_p_4"/>
      <sheetName val="SPECIFIKACIJA_4"/>
      <sheetName val="Korice_(3)4"/>
      <sheetName val="Korice_(4)4"/>
      <sheetName val="SPECIFIKACIJA__(2)4"/>
      <sheetName val="SPECIFIKACIJA__(3)4"/>
      <sheetName val="Obrazac_za_reviziju4"/>
      <sheetName val="Nasl__trosk4"/>
      <sheetName val="AB_GREDA4"/>
      <sheetName val="Isk_površina_(2)8"/>
      <sheetName val="Trosk_(2)5"/>
      <sheetName val="Nasl_foto_(2)5"/>
      <sheetName val="Nasl_dok_(2)5"/>
      <sheetName val="Opis_(2)5"/>
      <sheetName val="01-04_(KROV)5"/>
      <sheetName val="KONZ_PL_2045"/>
      <sheetName val="STUBIŠTE_205_15"/>
      <sheetName val="STUBIŠTE_205_25"/>
      <sheetName val="podna_p_5"/>
      <sheetName val="SPECIFIKACIJA_5"/>
      <sheetName val="Korice_(3)5"/>
      <sheetName val="Korice_(4)5"/>
      <sheetName val="SPECIFIKACIJA__(2)5"/>
      <sheetName val="SPECIFIKACIJA__(3)5"/>
      <sheetName val="Obrazac_za_reviziju5"/>
      <sheetName val="Nasl__trosk5"/>
      <sheetName val="AB_GREDA5"/>
      <sheetName val="Isk_površina_(2)9"/>
      <sheetName val="Trosk_(2)6"/>
      <sheetName val="Nasl_foto_(2)6"/>
      <sheetName val="Nasl_dok_(2)6"/>
      <sheetName val="Opis_(2)6"/>
      <sheetName val="01-04_(KROV)6"/>
      <sheetName val="KONZ_PL_2046"/>
      <sheetName val="STUBIŠTE_205_16"/>
      <sheetName val="STUBIŠTE_205_26"/>
      <sheetName val="podna_p_6"/>
      <sheetName val="SPECIFIKACIJA_6"/>
      <sheetName val="Korice_(3)6"/>
      <sheetName val="Korice_(4)6"/>
      <sheetName val="SPECIFIKACIJA__(2)6"/>
      <sheetName val="SPECIFIKACIJA__(3)6"/>
      <sheetName val="Obrazac_za_reviziju6"/>
      <sheetName val="Nasl__trosk6"/>
      <sheetName val="AB_GREDA6"/>
      <sheetName val="Isk_površina_(2)10"/>
      <sheetName val="Trosk_(2)7"/>
      <sheetName val="Nasl_foto_(2)7"/>
      <sheetName val="Nasl_dok_(2)7"/>
      <sheetName val="Opis_(2)7"/>
      <sheetName val="01-04_(KROV)7"/>
      <sheetName val="KONZ_PL_2047"/>
      <sheetName val="STUBIŠTE_205_17"/>
      <sheetName val="STUBIŠTE_205_27"/>
      <sheetName val="podna_p_7"/>
      <sheetName val="SPECIFIKACIJA_7"/>
      <sheetName val="Korice_(3)7"/>
      <sheetName val="Korice_(4)7"/>
      <sheetName val="SPECIFIKACIJA__(2)7"/>
      <sheetName val="SPECIFIKACIJA__(3)7"/>
      <sheetName val="Obrazac_za_reviziju7"/>
      <sheetName val="Nasl__trosk7"/>
      <sheetName val="AB_GREDA7"/>
      <sheetName val="Isk_površina_(2)11"/>
      <sheetName val="Trosk_(2)8"/>
      <sheetName val="Nasl_foto_(2)8"/>
      <sheetName val="Nasl_dok_(2)8"/>
      <sheetName val="Opis_(2)8"/>
      <sheetName val="01-04_(KROV)8"/>
      <sheetName val="KONZ_PL_2048"/>
      <sheetName val="STUBIŠTE_205_18"/>
      <sheetName val="STUBIŠTE_205_28"/>
      <sheetName val="podna_p_8"/>
      <sheetName val="SPECIFIKACIJA_8"/>
      <sheetName val="Korice_(3)8"/>
      <sheetName val="Korice_(4)8"/>
      <sheetName val="SPECIFIKACIJA__(2)8"/>
      <sheetName val="SPECIFIKACIJA__(3)8"/>
      <sheetName val="Obrazac_za_reviziju8"/>
      <sheetName val="Nasl__trosk8"/>
      <sheetName val="AB_GREDA8"/>
      <sheetName val="Isk_površina_(2)12"/>
      <sheetName val="Trosk_(2)9"/>
      <sheetName val="Nasl_foto_(2)9"/>
      <sheetName val="Nasl_dok_(2)9"/>
      <sheetName val="Opis_(2)9"/>
      <sheetName val="01-04_(KROV)9"/>
      <sheetName val="KONZ_PL_2049"/>
      <sheetName val="STUBIŠTE_205_19"/>
      <sheetName val="STUBIŠTE_205_29"/>
      <sheetName val="podna_p_9"/>
      <sheetName val="SPECIFIKACIJA_9"/>
      <sheetName val="Korice_(3)9"/>
      <sheetName val="Korice_(4)9"/>
      <sheetName val="SPECIFIKACIJA__(2)9"/>
      <sheetName val="SPECIFIKACIJA__(3)9"/>
      <sheetName val="Obrazac_za_reviziju9"/>
      <sheetName val="Nasl__trosk9"/>
      <sheetName val="AB_GREDA9"/>
      <sheetName val="Isk_površina_(2)13"/>
      <sheetName val="Trosk_(2)10"/>
      <sheetName val="Nasl_foto_(2)10"/>
      <sheetName val="Nasl_dok_(2)10"/>
      <sheetName val="Opis_(2)10"/>
      <sheetName val="01-04_(KROV)10"/>
      <sheetName val="KONZ_PL_20410"/>
      <sheetName val="STUBIŠTE_205_110"/>
      <sheetName val="STUBIŠTE_205_210"/>
      <sheetName val="podna_p_10"/>
      <sheetName val="SPECIFIKACIJA_10"/>
      <sheetName val="Korice_(3)10"/>
      <sheetName val="Korice_(4)10"/>
      <sheetName val="SPECIFIKACIJA__(2)10"/>
      <sheetName val="SPECIFIKACIJA__(3)10"/>
      <sheetName val="Obrazac_za_reviziju10"/>
      <sheetName val="Nasl__trosk10"/>
      <sheetName val="AB_GREDA10"/>
      <sheetName val="proračun gubitaka"/>
      <sheetName val="koeficijenti"/>
      <sheetName val="rekapitulacija"/>
      <sheetName val="Isk_površina_(2)14"/>
      <sheetName val="Trosk_(2)11"/>
      <sheetName val="Nasl_foto_(2)11"/>
      <sheetName val="Nasl_dok_(2)11"/>
      <sheetName val="Opis_(2)11"/>
      <sheetName val="01-04_(KROV)11"/>
      <sheetName val="KONZ_PL_20411"/>
      <sheetName val="STUBIŠTE_205_111"/>
      <sheetName val="STUBIŠTE_205_211"/>
      <sheetName val="podna_p_11"/>
      <sheetName val="SPECIFIKACIJA_11"/>
      <sheetName val="Korice_(3)11"/>
      <sheetName val="Korice_(4)11"/>
      <sheetName val="SPECIFIKACIJA__(2)11"/>
      <sheetName val="SPECIFIKACIJA__(3)11"/>
      <sheetName val="Obrazac_za_reviziju11"/>
      <sheetName val="Nasl__trosk11"/>
      <sheetName val="AB_GREDA11"/>
      <sheetName val="proračun_gubitaka"/>
      <sheetName val="revenues"/>
      <sheetName val="Start"/>
      <sheetName val="market"/>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sheetData sheetId="29" refreshError="1"/>
      <sheetData sheetId="30"/>
      <sheetData sheetId="31" refreshError="1"/>
      <sheetData sheetId="32"/>
      <sheetData sheetId="33"/>
      <sheetData sheetId="34"/>
      <sheetData sheetId="35"/>
      <sheetData sheetId="36"/>
      <sheetData sheetId="37"/>
      <sheetData sheetId="38"/>
      <sheetData sheetId="39"/>
      <sheetData sheetId="40" refreshError="1"/>
      <sheetData sheetId="41" refreshError="1"/>
      <sheetData sheetId="42"/>
      <sheetData sheetId="43"/>
      <sheetData sheetId="44"/>
      <sheetData sheetId="45"/>
      <sheetData sheetId="46"/>
      <sheetData sheetId="47"/>
      <sheetData sheetId="48" refreshError="1"/>
      <sheetData sheetId="49" refreshError="1"/>
      <sheetData sheetId="50" refreshError="1"/>
      <sheetData sheetId="51"/>
      <sheetData sheetId="52"/>
      <sheetData sheetId="53"/>
      <sheetData sheetId="54"/>
      <sheetData sheetId="55"/>
      <sheetData sheetId="56" refreshError="1"/>
      <sheetData sheetId="57" refreshError="1"/>
      <sheetData sheetId="58"/>
      <sheetData sheetId="59" refreshError="1"/>
      <sheetData sheetId="60" refreshError="1"/>
      <sheetData sheetId="61" refreshError="1"/>
      <sheetData sheetId="62" refreshError="1"/>
      <sheetData sheetId="63"/>
      <sheetData sheetId="64"/>
      <sheetData sheetId="65" refreshError="1"/>
      <sheetData sheetId="66" refreshError="1"/>
      <sheetData sheetId="67"/>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refreshError="1"/>
      <sheetData sheetId="290" refreshError="1"/>
      <sheetData sheetId="29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k_površina (2)"/>
      <sheetName val="Osn-Pod"/>
      <sheetName val="Korice"/>
      <sheetName val="Sadržaj"/>
      <sheetName val="Nasl_rješ"/>
      <sheetName val="Rješenje"/>
      <sheetName val="Nasl_zat"/>
      <sheetName val="Zat_stanje"/>
      <sheetName val="Nasl_san"/>
      <sheetName val="An_konst"/>
      <sheetName val="Statika"/>
      <sheetName val="Opis"/>
      <sheetName val="01-03"/>
      <sheetName val="101-102"/>
      <sheetName val="103"/>
      <sheetName val="104"/>
      <sheetName val="105"/>
      <sheetName val="106"/>
      <sheetName val="107"/>
      <sheetName val="108"/>
      <sheetName val="201"/>
      <sheetName val="202"/>
      <sheetName val="Tem"/>
      <sheetName val="Isk_površina"/>
      <sheetName val="Nasl_ur"/>
      <sheetName val="Unut_uređenje"/>
      <sheetName val="Nasl_dok"/>
      <sheetName val="Trosk (2)"/>
      <sheetName val="Nasl_foto"/>
      <sheetName val="Nasl_foto (2)"/>
      <sheetName val="Dokaz"/>
      <sheetName val="Nasl_dok (2)"/>
      <sheetName val="Trosk"/>
      <sheetName val="Module1"/>
      <sheetName val="Osn_Pod"/>
      <sheetName val="Isk_površina_(2)"/>
      <sheetName val="Isk_površina_(2)1"/>
      <sheetName val="Isk_površina_(2)2"/>
      <sheetName val="Oporavljeno_List1"/>
      <sheetName val="List1"/>
      <sheetName val="Opis (2)"/>
      <sheetName val="01-04 (KROV)"/>
      <sheetName val="100"/>
      <sheetName val="greda_105"/>
      <sheetName val="greda_106"/>
      <sheetName val="greda_107"/>
      <sheetName val="greda_108"/>
      <sheetName val="200"/>
      <sheetName val="KONZ PL 204"/>
      <sheetName val="STUBIŠTE 205_1"/>
      <sheetName val="STUBIŠTE 205_2"/>
      <sheetName val="greda_206"/>
      <sheetName val="greda_207"/>
      <sheetName val="greda_208"/>
      <sheetName val="greda_209"/>
      <sheetName val="serk"/>
      <sheetName val="podna p."/>
      <sheetName val="SPECIFIKACIJA "/>
      <sheetName val="Predmjer"/>
      <sheetName val="Korice (3)"/>
      <sheetName val="Korice (4)"/>
      <sheetName val="SPECIFIKACIJA  (2)"/>
      <sheetName val="SPECIFIKACIJA  (3)"/>
      <sheetName val="STOLARIJA"/>
      <sheetName val="FOTO"/>
      <sheetName val="Obrazac za reviziju"/>
      <sheetName val="Nasl. trosk"/>
      <sheetName val="TG"/>
      <sheetName val="AB GREDA"/>
      <sheetName val="Isk_površina_(2)4"/>
      <sheetName val="Isk_površina_(2)3"/>
      <sheetName val="Trosk_(2)"/>
      <sheetName val="Nasl_foto_(2)"/>
      <sheetName val="Nasl_dok_(2)"/>
      <sheetName val="Opis_(2)"/>
      <sheetName val="01-04_(KROV)"/>
      <sheetName val="KONZ_PL_204"/>
      <sheetName val="STUBIŠTE_205_1"/>
      <sheetName val="STUBIŠTE_205_2"/>
      <sheetName val="podna_p_"/>
      <sheetName val="SPECIFIKACIJA_"/>
      <sheetName val="Korice_(3)"/>
      <sheetName val="Korice_(4)"/>
      <sheetName val="SPECIFIKACIJA__(2)"/>
      <sheetName val="SPECIFIKACIJA__(3)"/>
      <sheetName val="Obrazac_za_reviziju"/>
      <sheetName val="Nasl__trosk"/>
      <sheetName val="AB_GREDA"/>
      <sheetName val="Trosk_(2)1"/>
      <sheetName val="Nasl_foto_(2)1"/>
      <sheetName val="Nasl_dok_(2)1"/>
      <sheetName val="Opis_(2)1"/>
      <sheetName val="01-04_(KROV)1"/>
      <sheetName val="KONZ_PL_2041"/>
      <sheetName val="STUBIŠTE_205_11"/>
      <sheetName val="STUBIŠTE_205_21"/>
      <sheetName val="podna_p_1"/>
      <sheetName val="SPECIFIKACIJA_1"/>
      <sheetName val="Korice_(3)1"/>
      <sheetName val="Korice_(4)1"/>
      <sheetName val="SPECIFIKACIJA__(2)1"/>
      <sheetName val="SPECIFIKACIJA__(3)1"/>
      <sheetName val="Obrazac_za_reviziju1"/>
      <sheetName val="Nasl__trosk1"/>
      <sheetName val="AB_GREDA1"/>
      <sheetName val="Isk_površina_(2)5"/>
      <sheetName val="Trosk_(2)2"/>
      <sheetName val="Nasl_foto_(2)2"/>
      <sheetName val="Nasl_dok_(2)2"/>
      <sheetName val="Opis_(2)2"/>
      <sheetName val="01-04_(KROV)2"/>
      <sheetName val="KONZ_PL_2042"/>
      <sheetName val="STUBIŠTE_205_12"/>
      <sheetName val="STUBIŠTE_205_22"/>
      <sheetName val="podna_p_2"/>
      <sheetName val="SPECIFIKACIJA_2"/>
      <sheetName val="Korice_(3)2"/>
      <sheetName val="Korice_(4)2"/>
      <sheetName val="SPECIFIKACIJA__(2)2"/>
      <sheetName val="SPECIFIKACIJA__(3)2"/>
      <sheetName val="Obrazac_za_reviziju2"/>
      <sheetName val="Nasl__trosk2"/>
      <sheetName val="AB_GREDA2"/>
      <sheetName val="Isk_površina_(2)6"/>
      <sheetName val="Trosk_(2)3"/>
      <sheetName val="Nasl_foto_(2)3"/>
      <sheetName val="Nasl_dok_(2)3"/>
      <sheetName val="Opis_(2)3"/>
      <sheetName val="01-04_(KROV)3"/>
      <sheetName val="KONZ_PL_2043"/>
      <sheetName val="STUBIŠTE_205_13"/>
      <sheetName val="STUBIŠTE_205_23"/>
      <sheetName val="podna_p_3"/>
      <sheetName val="SPECIFIKACIJA_3"/>
      <sheetName val="Korice_(3)3"/>
      <sheetName val="Korice_(4)3"/>
      <sheetName val="SPECIFIKACIJA__(2)3"/>
      <sheetName val="SPECIFIKACIJA__(3)3"/>
      <sheetName val="Obrazac_za_reviziju3"/>
      <sheetName val="Nasl__trosk3"/>
      <sheetName val="AB_GREDA3"/>
      <sheetName val="Isk_površina_(2)7"/>
      <sheetName val="Trosk_(2)4"/>
      <sheetName val="Nasl_foto_(2)4"/>
      <sheetName val="Nasl_dok_(2)4"/>
      <sheetName val="Opis_(2)4"/>
      <sheetName val="01-04_(KROV)4"/>
      <sheetName val="KONZ_PL_2044"/>
      <sheetName val="STUBIŠTE_205_14"/>
      <sheetName val="STUBIŠTE_205_24"/>
      <sheetName val="podna_p_4"/>
      <sheetName val="SPECIFIKACIJA_4"/>
      <sheetName val="Korice_(3)4"/>
      <sheetName val="Korice_(4)4"/>
      <sheetName val="SPECIFIKACIJA__(2)4"/>
      <sheetName val="SPECIFIKACIJA__(3)4"/>
      <sheetName val="Obrazac_za_reviziju4"/>
      <sheetName val="Nasl__trosk4"/>
      <sheetName val="AB_GREDA4"/>
      <sheetName val="Isk_površina_(2)8"/>
      <sheetName val="Trosk_(2)5"/>
      <sheetName val="Nasl_foto_(2)5"/>
      <sheetName val="Nasl_dok_(2)5"/>
      <sheetName val="Opis_(2)5"/>
      <sheetName val="01-04_(KROV)5"/>
      <sheetName val="KONZ_PL_2045"/>
      <sheetName val="STUBIŠTE_205_15"/>
      <sheetName val="STUBIŠTE_205_25"/>
      <sheetName val="podna_p_5"/>
      <sheetName val="SPECIFIKACIJA_5"/>
      <sheetName val="Korice_(3)5"/>
      <sheetName val="Korice_(4)5"/>
      <sheetName val="SPECIFIKACIJA__(2)5"/>
      <sheetName val="SPECIFIKACIJA__(3)5"/>
      <sheetName val="Obrazac_za_reviziju5"/>
      <sheetName val="Nasl__trosk5"/>
      <sheetName val="AB_GREDA5"/>
      <sheetName val="Isk_površina_(2)9"/>
      <sheetName val="Trosk_(2)6"/>
      <sheetName val="Nasl_foto_(2)6"/>
      <sheetName val="Nasl_dok_(2)6"/>
      <sheetName val="Opis_(2)6"/>
      <sheetName val="01-04_(KROV)6"/>
      <sheetName val="KONZ_PL_2046"/>
      <sheetName val="STUBIŠTE_205_16"/>
      <sheetName val="STUBIŠTE_205_26"/>
      <sheetName val="podna_p_6"/>
      <sheetName val="SPECIFIKACIJA_6"/>
      <sheetName val="Korice_(3)6"/>
      <sheetName val="Korice_(4)6"/>
      <sheetName val="SPECIFIKACIJA__(2)6"/>
      <sheetName val="SPECIFIKACIJA__(3)6"/>
      <sheetName val="Obrazac_za_reviziju6"/>
      <sheetName val="Nasl__trosk6"/>
      <sheetName val="AB_GREDA6"/>
      <sheetName val="Isk_površina_(2)10"/>
      <sheetName val="Trosk_(2)7"/>
      <sheetName val="Nasl_foto_(2)7"/>
      <sheetName val="Nasl_dok_(2)7"/>
      <sheetName val="Opis_(2)7"/>
      <sheetName val="01-04_(KROV)7"/>
      <sheetName val="KONZ_PL_2047"/>
      <sheetName val="STUBIŠTE_205_17"/>
      <sheetName val="STUBIŠTE_205_27"/>
      <sheetName val="podna_p_7"/>
      <sheetName val="SPECIFIKACIJA_7"/>
      <sheetName val="Korice_(3)7"/>
      <sheetName val="Korice_(4)7"/>
      <sheetName val="SPECIFIKACIJA__(2)7"/>
      <sheetName val="SPECIFIKACIJA__(3)7"/>
      <sheetName val="Obrazac_za_reviziju7"/>
      <sheetName val="Nasl__trosk7"/>
      <sheetName val="AB_GREDA7"/>
      <sheetName val="Isk_površina_(2)11"/>
      <sheetName val="Trosk_(2)8"/>
      <sheetName val="Nasl_foto_(2)8"/>
      <sheetName val="Nasl_dok_(2)8"/>
      <sheetName val="Opis_(2)8"/>
      <sheetName val="01-04_(KROV)8"/>
      <sheetName val="KONZ_PL_2048"/>
      <sheetName val="STUBIŠTE_205_18"/>
      <sheetName val="STUBIŠTE_205_28"/>
      <sheetName val="podna_p_8"/>
      <sheetName val="SPECIFIKACIJA_8"/>
      <sheetName val="Korice_(3)8"/>
      <sheetName val="Korice_(4)8"/>
      <sheetName val="SPECIFIKACIJA__(2)8"/>
      <sheetName val="SPECIFIKACIJA__(3)8"/>
      <sheetName val="Obrazac_za_reviziju8"/>
      <sheetName val="Nasl__trosk8"/>
      <sheetName val="AB_GREDA8"/>
      <sheetName val="Isk_površina_(2)12"/>
      <sheetName val="Trosk_(2)9"/>
      <sheetName val="Nasl_foto_(2)9"/>
      <sheetName val="Nasl_dok_(2)9"/>
      <sheetName val="Opis_(2)9"/>
      <sheetName val="01-04_(KROV)9"/>
      <sheetName val="KONZ_PL_2049"/>
      <sheetName val="STUBIŠTE_205_19"/>
      <sheetName val="STUBIŠTE_205_29"/>
      <sheetName val="podna_p_9"/>
      <sheetName val="SPECIFIKACIJA_9"/>
      <sheetName val="Korice_(3)9"/>
      <sheetName val="Korice_(4)9"/>
      <sheetName val="SPECIFIKACIJA__(2)9"/>
      <sheetName val="SPECIFIKACIJA__(3)9"/>
      <sheetName val="Obrazac_za_reviziju9"/>
      <sheetName val="Nasl__trosk9"/>
      <sheetName val="AB_GREDA9"/>
      <sheetName val="Isk_površina_(2)13"/>
      <sheetName val="Trosk_(2)10"/>
      <sheetName val="Nasl_foto_(2)10"/>
      <sheetName val="Nasl_dok_(2)10"/>
      <sheetName val="Opis_(2)10"/>
      <sheetName val="01-04_(KROV)10"/>
      <sheetName val="KONZ_PL_20410"/>
      <sheetName val="STUBIŠTE_205_110"/>
      <sheetName val="STUBIŠTE_205_210"/>
      <sheetName val="podna_p_10"/>
      <sheetName val="SPECIFIKACIJA_10"/>
      <sheetName val="Korice_(3)10"/>
      <sheetName val="Korice_(4)10"/>
      <sheetName val="SPECIFIKACIJA__(2)10"/>
      <sheetName val="SPECIFIKACIJA__(3)10"/>
      <sheetName val="Obrazac_za_reviziju10"/>
      <sheetName val="Nasl__trosk10"/>
      <sheetName val="AB_GREDA10"/>
      <sheetName val="proračun gubitaka"/>
      <sheetName val="koeficijenti"/>
      <sheetName val="rekapitulacija"/>
      <sheetName val="Isk_površina_(2)14"/>
      <sheetName val="Trosk_(2)11"/>
      <sheetName val="Nasl_foto_(2)11"/>
      <sheetName val="Nasl_dok_(2)11"/>
      <sheetName val="Opis_(2)11"/>
      <sheetName val="01-04_(KROV)11"/>
      <sheetName val="KONZ_PL_20411"/>
      <sheetName val="STUBIŠTE_205_111"/>
      <sheetName val="STUBIŠTE_205_211"/>
      <sheetName val="podna_p_11"/>
      <sheetName val="SPECIFIKACIJA_11"/>
      <sheetName val="Korice_(3)11"/>
      <sheetName val="Korice_(4)11"/>
      <sheetName val="SPECIFIKACIJA__(2)11"/>
      <sheetName val="SPECIFIKACIJA__(3)11"/>
      <sheetName val="Obrazac_za_reviziju11"/>
      <sheetName val="Nasl__trosk11"/>
      <sheetName val="AB_GREDA11"/>
      <sheetName val="proračun_gubitaka"/>
      <sheetName val="Isk_površina_(2)15"/>
      <sheetName val="Trosk_(2)12"/>
      <sheetName val="Nasl_foto_(2)12"/>
      <sheetName val="Nasl_dok_(2)12"/>
      <sheetName val="Opis_(2)12"/>
      <sheetName val="01-04_(KROV)12"/>
      <sheetName val="KONZ_PL_20412"/>
      <sheetName val="STUBIŠTE_205_112"/>
      <sheetName val="STUBIŠTE_205_212"/>
      <sheetName val="podna_p_12"/>
      <sheetName val="SPECIFIKACIJA_12"/>
      <sheetName val="Korice_(3)12"/>
      <sheetName val="Korice_(4)12"/>
      <sheetName val="SPECIFIKACIJA__(2)12"/>
      <sheetName val="SPECIFIKACIJA__(3)12"/>
      <sheetName val="Obrazac_za_reviziju12"/>
      <sheetName val="Nasl__trosk12"/>
      <sheetName val="AB_GREDA12"/>
      <sheetName val="proračun_gubitaka1"/>
    </sheetNames>
    <sheetDataSet>
      <sheetData sheetId="0" refreshError="1"/>
      <sheetData sheetId="1" refreshError="1">
        <row r="5">
          <cell r="G5" t="str">
            <v>DONJA ORAOVICA</v>
          </cell>
        </row>
        <row r="7">
          <cell r="C7" t="str">
            <v>OSTOJIĆ</v>
          </cell>
          <cell r="G7" t="str">
            <v>SLAVONSKI BROD</v>
          </cell>
        </row>
        <row r="8">
          <cell r="C8" t="str">
            <v>Milan</v>
          </cell>
        </row>
        <row r="9">
          <cell r="C9" t="str">
            <v>Donja Oraovica 49</v>
          </cell>
          <cell r="G9">
            <v>37323</v>
          </cell>
        </row>
        <row r="10">
          <cell r="E10" t="str">
            <v>SMDVDO-7107</v>
          </cell>
        </row>
        <row r="12">
          <cell r="C12" t="str">
            <v>SBiro  d.o.o.   SLAVONSKI BROD</v>
          </cell>
          <cell r="G12">
            <v>7107</v>
          </cell>
        </row>
        <row r="15">
          <cell r="C15" t="str">
            <v>Dušan BOŠNJAK, dipl.ing.građ.</v>
          </cell>
        </row>
        <row r="16">
          <cell r="C16" t="str">
            <v>Nada ĐAMIĆ, arh.teh.</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i proizvodi"/>
      <sheetName val="Izračun CPE proizvoda"/>
      <sheetName val="Core uređaja u ATM-u"/>
      <sheetName val="Opći podatci"/>
      <sheetName val="INterni proizvodi access"/>
      <sheetName val="Investicijske vrijednosti core"/>
      <sheetName val="popis čvorova"/>
      <sheetName val="ATM-ATM"/>
      <sheetName val="ATM-FR"/>
      <sheetName val="CROLINE-ATM VEZE"/>
      <sheetName val="ATM-TDM"/>
      <sheetName val="ADSL STATISTIKA"/>
      <sheetName val="Sumarno"/>
      <sheetName val="Oprema u ATM-u"/>
      <sheetName val="Izračun"/>
      <sheetName val="ATM-Popis MUX-eva i BB konekcij"/>
      <sheetName val="proračun"/>
      <sheetName val="Interni_proizvodi"/>
      <sheetName val="Izračun_CPE_proizvoda"/>
      <sheetName val="Core_uređaja_u_ATM-u"/>
      <sheetName val="Opći_podatci"/>
      <sheetName val="INterni_proizvodi_access"/>
      <sheetName val="Investicijske_vrijednosti_core"/>
      <sheetName val="popis_čvorova"/>
      <sheetName val="CROLINE-ATM_VEZE"/>
      <sheetName val="ADSL_STATISTIKA"/>
      <sheetName val="Oprema_u_ATM-u"/>
      <sheetName val="ATM-Popis_MUX-eva_i_BB_konekci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1-GL.TRASA I OBJEKTI"/>
      <sheetName val="VODOVOD,KANALIZACIJA,.... "/>
      <sheetName val="REKAPITULACIJA"/>
      <sheetName val="plin"/>
      <sheetName val="elektr"/>
      <sheetName val="ZEMLJAN"/>
      <sheetName val="razni "/>
      <sheetName val="izolacija"/>
      <sheetName val="soboslik"/>
      <sheetName val="oprema dvor."/>
      <sheetName val="okoliš"/>
      <sheetName val="proračun gubitaka"/>
      <sheetName val="proračun"/>
      <sheetName val="1-GL_TRASA_I_OBJEKTI"/>
      <sheetName val="VODOVOD,KANALIZACIJA,_____"/>
      <sheetName val="razni_"/>
      <sheetName val="oprema_dvor_"/>
      <sheetName val="proračun_gubitaka"/>
      <sheetName val="1-GL_TRASA_I_OBJEKTI1"/>
      <sheetName val="VODOVOD,KANALIZACIJA,_____1"/>
      <sheetName val="razni_1"/>
      <sheetName val="oprema_dvor_1"/>
      <sheetName val="proračun_gubitaka1"/>
      <sheetName val="1-GL_TRASA_I_OBJEKTI2"/>
      <sheetName val="VODOVOD,KANALIZACIJA,_____2"/>
      <sheetName val="razni_2"/>
      <sheetName val="oprema_dvor_2"/>
      <sheetName val="proračun_gubitaka2"/>
      <sheetName val="16. Prometnice"/>
      <sheetName val="1-GL_TRASA_I_OBJEKTI3"/>
      <sheetName val="VODOVOD,KANALIZACIJA,_____3"/>
      <sheetName val="1-GL_TRASA_I_OBJEKTI4"/>
      <sheetName val="VODOVOD,KANALIZACIJA,_____4"/>
      <sheetName val="RAZNI RADOVI"/>
      <sheetName val="1-GL_TRASA_I_OBJEKTI5"/>
      <sheetName val="VODOVOD,KANALIZACIJA,_____5"/>
      <sheetName val="RAZNI_RADOVI"/>
      <sheetName val="revenues"/>
      <sheetName val="Start"/>
      <sheetName val="market"/>
      <sheetName val="costs"/>
      <sheetName val="Tabelle2"/>
      <sheetName val="1-GL_TRASA_I_OBJEKTI7"/>
      <sheetName val="VODOVOD,KANALIZACIJA,_____7"/>
      <sheetName val="1-GL_TRASA_I_OBJEKTI6"/>
      <sheetName val="VODOVOD,KANALIZACIJA,_____6"/>
      <sheetName val="1-GL_TRASA_I_OBJEKTI8"/>
      <sheetName val="VODOVOD,KANALIZACIJA,_____8"/>
      <sheetName val="RAZNI_RADOVI1"/>
      <sheetName val="koeficijenti"/>
      <sheetName val="ikos p_l"/>
    </sheetNames>
    <sheetDataSet>
      <sheetData sheetId="0">
        <row r="4">
          <cell r="B4">
            <v>0.95299999999999996</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amme"/>
      <sheetName val="eoy98"/>
      <sheetName val="Jahresübersicht 1998-99"/>
      <sheetName val="Jahresübersicht 1999"/>
      <sheetName val="KW0499"/>
      <sheetName val="KW0399"/>
      <sheetName val="KW0199"/>
      <sheetName val="KW52"/>
      <sheetName val="KW50"/>
      <sheetName val="KW45"/>
      <sheetName val="KW39"/>
      <sheetName val="kw24"/>
      <sheetName val="korrelation m-m&gt;"/>
      <sheetName val="wienkw24"/>
      <sheetName val="NÖ"/>
      <sheetName val="OÖ"/>
      <sheetName val="SZBG"/>
      <sheetName val="STMK"/>
      <sheetName val="KTN"/>
      <sheetName val="TI"/>
      <sheetName val="VBG"/>
      <sheetName val="BGLD"/>
      <sheetName val="auslastung"/>
      <sheetName val="proračun"/>
      <sheetName val="Jahresübersicht_1998-99"/>
      <sheetName val="Jahresübersicht_1999"/>
      <sheetName val="korrelation_m-m&gt;"/>
      <sheetName val="costs"/>
      <sheetName val="Configuration"/>
      <sheetName val="Charging"/>
      <sheetName val="Call Load Data"/>
      <sheetName val="SUS_Services"/>
      <sheetName val="APZ-data"/>
      <sheetName val="Results"/>
      <sheetName val="Sub&amp;Trunk Info"/>
      <sheetName val="Signalling"/>
      <sheetName val="IN_svc"/>
      <sheetName val="Parameter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heetName val="PRORAČUN"/>
      <sheetName val="PRORAČUN V=15m3"/>
      <sheetName val="Tablice"/>
      <sheetName val="PRORAČUN_V=15m3"/>
      <sheetName val="PRORAČUN_V=15m31"/>
      <sheetName val="PRORAČUN_V=15m32"/>
      <sheetName val="PRORAČUN_V=15m33"/>
      <sheetName val="PRORAČUN_V=15m34"/>
      <sheetName val="PRORAČUN_V=15m35"/>
      <sheetName val="PRORAČUN_V=15m36"/>
      <sheetName val="PRORAČUN_V=15m37"/>
      <sheetName val="PRORAČUN_V=15m38"/>
      <sheetName val="PRORAČUN_V=15m39"/>
      <sheetName val="PRORAČUN_V=15m310"/>
      <sheetName val="PRORAČUN_V=15m311"/>
      <sheetName val="PRORAČUN_V=15m313"/>
      <sheetName val="PRORAČUN_V=15m312"/>
      <sheetName val="PRORAČUN_V=15m314"/>
      <sheetName val="PRORAČUN_V=15m315"/>
      <sheetName val="PRORAČUN_V=15m316"/>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k-Struktur"/>
      <sheetName val="Configuration"/>
      <sheetName val="Kons.kontrollblatt"/>
      <sheetName val="DSM(ELIM)"/>
      <sheetName val="Einzelgesellschaften (Input)"/>
      <sheetName val="Einzelgesellschaften (Korrektu)"/>
      <sheetName val="Einzelgesellschaften (HB1)"/>
      <sheetName val="Einzelgesellschaften (AnpHB2)"/>
      <sheetName val="Einzelgesellschaften (HB2)"/>
      <sheetName val="Einzelgesellschaften (Cons)"/>
      <sheetName val="Einzelgesellschaften (Contribu)"/>
      <sheetName val="Settings"/>
      <sheetName val="EurotoolsXRates"/>
      <sheetName val="proračun gubitaka"/>
      <sheetName val="koeficijenti"/>
      <sheetName val="rekapitulacija"/>
      <sheetName val="Charging"/>
      <sheetName val="Call Load Data"/>
      <sheetName val="SUS_Services"/>
      <sheetName val="APZ-data"/>
      <sheetName val="Results"/>
      <sheetName val="Sub&amp;Trunk Info"/>
      <sheetName val="Signalling"/>
      <sheetName val="IN_svc"/>
      <sheetName val="proračun"/>
      <sheetName val="Kons_kontrollblatt"/>
      <sheetName val="Einzelgesellschaften_(Input)"/>
      <sheetName val="Einzelgesellschaften_(Korrektu)"/>
      <sheetName val="Einzelgesellschaften_(HB1)"/>
      <sheetName val="Einzelgesellschaften_(AnpHB2)"/>
      <sheetName val="Einzelgesellschaften_(HB2)"/>
      <sheetName val="Einzelgesellschaften_(Cons)"/>
      <sheetName val="Einzelgesellschaften_(Contribu)"/>
      <sheetName val="proračun_gubitaka"/>
      <sheetName val="Call_Load_Data"/>
      <sheetName val="Sub&amp;Trunk_Info"/>
      <sheetName val="costs"/>
    </sheetNames>
    <sheetDataSet>
      <sheetData sheetId="0"/>
      <sheetData sheetId="1" refreshError="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sheetName val="Start"/>
      <sheetName val="Revenues"/>
      <sheetName val="_Profit&amp;Loss"/>
      <sheetName val="_BalanceSheet"/>
      <sheetName val="_CashFlow"/>
      <sheetName val="_Valuation"/>
      <sheetName val="Risks_new"/>
      <sheetName val="Special influences"/>
      <sheetName val="SUMMARY"/>
      <sheetName val="EVA"/>
      <sheetName val="_AffiliatesPL"/>
      <sheetName val="Risks_old"/>
      <sheetName val="Synergies summary "/>
      <sheetName val="Chart"/>
      <sheetName val="Synergies (10y)"/>
      <sheetName val="SUMMARY (comb)"/>
      <sheetName val="CAPEX_loan"/>
      <sheetName val="Charging"/>
      <sheetName val="Call Load Data"/>
      <sheetName val="SUS_Services"/>
      <sheetName val="APZ-data"/>
      <sheetName val="Results"/>
      <sheetName val="Sub&amp;Trunk Info"/>
      <sheetName val="Signalling"/>
      <sheetName val="IN_svc"/>
      <sheetName val="Configuration"/>
      <sheetName val="proračun"/>
      <sheetName val="Special_influences"/>
      <sheetName val="Synergies_summary_"/>
      <sheetName val="Synergies_(10y)"/>
      <sheetName val="SUMMARY_(comb)"/>
      <sheetName val="Call_Load_Data"/>
      <sheetName val="Sub&amp;Trunk_Info"/>
      <sheetName val="Opći podatci"/>
      <sheetName val="Sumarno"/>
      <sheetName val="CROLINE-ATM VEZE"/>
    </sheetNames>
    <sheetDataSet>
      <sheetData sheetId="0"/>
      <sheetData sheetId="1" refreshError="1"/>
      <sheetData sheetId="2"/>
      <sheetData sheetId="3"/>
      <sheetData sheetId="4" refreshError="1"/>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refreshError="1"/>
      <sheetData sheetId="35" refreshError="1"/>
      <sheetData sheetId="3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arameter (neu)"/>
      <sheetName val="Parameter"/>
      <sheetName val="KPI_T_COM (1)"/>
      <sheetName val="KPI_TSI_IT (2)"/>
      <sheetName val="KPI_TMO (3)"/>
      <sheetName val="KPI_TOI (4)"/>
      <sheetName val="KPI_sonst (5)"/>
      <sheetName val="KPI_TSI_TK (6)"/>
      <sheetName val="Working capital etc."/>
      <sheetName val="Capital Exp. D&amp;A"/>
      <sheetName val="Financial Result"/>
      <sheetName val="Accruals"/>
      <sheetName val="P&amp;L( HGB)"/>
      <sheetName val="P&amp;L ( US-GAAP)"/>
      <sheetName val="CashFlow_Calculation"/>
      <sheetName val="Balance Sheet US GAAP"/>
      <sheetName val="Balance Sheet HGB"/>
      <sheetName val="DCF Valuation"/>
      <sheetName val="DCF Valuation (neu)"/>
      <sheetName val="Goodwil_Deut"/>
      <sheetName val="Goodwill_Eng"/>
      <sheetName val="Ratios"/>
      <sheetName val="EVA"/>
      <sheetName val="EVA-Unterbau"/>
      <sheetName val="EVA-Konzern"/>
      <sheetName val="WACC"/>
      <sheetName val="CB"/>
      <sheetName val="Sources"/>
      <sheetName val="survey 2"/>
      <sheetName val="Valuation"/>
      <sheetName val="survey 1"/>
      <sheetName val="Konzernauswirkung-detailed"/>
      <sheetName val="Konzern-ratios"/>
      <sheetName val="Financial Statements"/>
      <sheetName val="Vorlagenblatt"/>
      <sheetName val="Parameter_(neu)"/>
      <sheetName val="KPI_T_COM_(1)"/>
      <sheetName val="KPI_TSI_IT_(2)"/>
      <sheetName val="KPI_TMO_(3)"/>
      <sheetName val="KPI_TOI_(4)"/>
      <sheetName val="KPI_sonst_(5)"/>
      <sheetName val="KPI_TSI_TK_(6)"/>
      <sheetName val="Working_capital_etc_"/>
      <sheetName val="Capital_Exp__D&amp;A"/>
      <sheetName val="Financial_Result"/>
      <sheetName val="P&amp;L(_HGB)"/>
      <sheetName val="P&amp;L_(_US-GAAP)"/>
      <sheetName val="Balance_Sheet_US_GAAP"/>
      <sheetName val="Balance_Sheet_HGB"/>
      <sheetName val="DCF_Valuation"/>
      <sheetName val="DCF_Valuation_(neu)"/>
      <sheetName val="survey_2"/>
      <sheetName val="survey_1"/>
      <sheetName val="Financial_State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sta greda_kon.var"/>
      <sheetName val="konz greda"/>
      <sheetName val="konz ploča"/>
      <sheetName val="pokrov + T greda"/>
      <sheetName val="A greda"/>
      <sheetName val="fert"/>
      <sheetName val="stubište s GNU"/>
      <sheetName val="stubište"/>
      <sheetName val="potres"/>
      <sheetName val="stup []_1"/>
      <sheetName val="stup[]-2"/>
      <sheetName val="popisi"/>
      <sheetName val="prosta greda_1.v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C1" t="str">
            <v>RA 400/500</v>
          </cell>
        </row>
        <row r="2">
          <cell r="C2" t="str">
            <v>GA 240/360</v>
          </cell>
        </row>
        <row r="3">
          <cell r="C3" t="str">
            <v>MA 500/560</v>
          </cell>
        </row>
      </sheetData>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sta greda_kon.var"/>
      <sheetName val="konz greda"/>
      <sheetName val="konz ploča"/>
      <sheetName val="pokrov + T greda"/>
      <sheetName val="A greda"/>
      <sheetName val="fert"/>
      <sheetName val="stubište s GNU"/>
      <sheetName val="stubište"/>
      <sheetName val="potres"/>
      <sheetName val="stup []_1"/>
      <sheetName val="stup[]-2"/>
      <sheetName val="popisi"/>
      <sheetName val="prosta greda_1.var"/>
      <sheetName val="prosta_greda_kon_var"/>
      <sheetName val="konz_greda"/>
      <sheetName val="konz_ploča"/>
      <sheetName val="pokrov_+_T_greda"/>
      <sheetName val="A_greda"/>
      <sheetName val="stubište_s_GNU"/>
      <sheetName val="stup_[]_1"/>
      <sheetName val="prosta_greda_1_var"/>
      <sheetName val="prosta_greda_kon_var1"/>
      <sheetName val="konz_greda1"/>
      <sheetName val="konz_ploča1"/>
      <sheetName val="pokrov_+_T_greda1"/>
      <sheetName val="A_greda1"/>
      <sheetName val="stubište_s_GNU1"/>
      <sheetName val="stup_[]_11"/>
      <sheetName val="prosta_greda_1_var1"/>
      <sheetName val="prosta_greda_kon_var2"/>
      <sheetName val="konz_greda2"/>
      <sheetName val="konz_ploča2"/>
      <sheetName val="pokrov_+_T_greda2"/>
      <sheetName val="A_greda2"/>
      <sheetName val="stubište_s_GNU2"/>
      <sheetName val="stup_[]_12"/>
      <sheetName val="prosta_greda_1_var2"/>
      <sheetName val="prosta_greda_kon_var3"/>
      <sheetName val="konz_greda3"/>
      <sheetName val="konz_ploča3"/>
      <sheetName val="pokrov_+_T_greda3"/>
      <sheetName val="A_greda3"/>
      <sheetName val="stubište_s_GNU3"/>
      <sheetName val="stup_[]_13"/>
      <sheetName val="prosta_greda_1_var3"/>
      <sheetName val="prosta_greda_kon_var4"/>
      <sheetName val="konz_greda4"/>
      <sheetName val="konz_ploča4"/>
      <sheetName val="pokrov_+_T_greda4"/>
      <sheetName val="A_greda4"/>
      <sheetName val="stubište_s_GNU4"/>
      <sheetName val="stup_[]_14"/>
      <sheetName val="prosta_greda_1_var4"/>
      <sheetName val="prosta_greda_kon_var5"/>
      <sheetName val="konz_greda5"/>
      <sheetName val="konz_ploča5"/>
      <sheetName val="pokrov_+_T_greda5"/>
      <sheetName val="A_greda5"/>
      <sheetName val="stubište_s_GNU5"/>
      <sheetName val="stup_[]_15"/>
      <sheetName val="prosta_greda_1_var5"/>
      <sheetName val="prosta_greda_kon_var6"/>
      <sheetName val="konz_greda6"/>
      <sheetName val="konz_ploča6"/>
      <sheetName val="pokrov_+_T_greda6"/>
      <sheetName val="A_greda6"/>
      <sheetName val="stubište_s_GNU6"/>
      <sheetName val="stup_[]_16"/>
      <sheetName val="prosta_greda_1_var6"/>
      <sheetName val="prosta_greda_kon_var7"/>
      <sheetName val="konz_greda7"/>
      <sheetName val="konz_ploča7"/>
      <sheetName val="pokrov_+_T_greda7"/>
      <sheetName val="A_greda7"/>
      <sheetName val="stubište_s_GNU7"/>
      <sheetName val="stup_[]_17"/>
      <sheetName val="prosta_greda_1_var7"/>
      <sheetName val="prosta_greda_kon_var8"/>
      <sheetName val="konz_greda8"/>
      <sheetName val="konz_ploča8"/>
      <sheetName val="pokrov_+_T_greda8"/>
      <sheetName val="A_greda8"/>
      <sheetName val="stubište_s_GNU8"/>
      <sheetName val="stup_[]_18"/>
      <sheetName val="prosta_greda_1_var8"/>
      <sheetName val="prosta_greda_kon_var9"/>
      <sheetName val="konz_greda9"/>
      <sheetName val="konz_ploča9"/>
      <sheetName val="pokrov_+_T_greda9"/>
      <sheetName val="A_greda9"/>
      <sheetName val="stubište_s_GNU9"/>
      <sheetName val="stup_[]_19"/>
      <sheetName val="prosta_greda_1_var9"/>
      <sheetName val="Osn-Pod"/>
      <sheetName val="prosta_greda_kon_var10"/>
      <sheetName val="konz_greda10"/>
      <sheetName val="konz_ploča10"/>
      <sheetName val="pokrov_+_T_greda10"/>
      <sheetName val="A_greda10"/>
      <sheetName val="stubište_s_GNU10"/>
      <sheetName val="stup_[]_110"/>
      <sheetName val="prosta_greda_1_var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sta greda_kon.var"/>
      <sheetName val="konz greda"/>
      <sheetName val="konz ploča"/>
      <sheetName val="pokrov + T greda"/>
      <sheetName val="A greda"/>
      <sheetName val="fert"/>
      <sheetName val="stubište s GNU"/>
      <sheetName val="stubište"/>
      <sheetName val="potres"/>
      <sheetName val="stup []_1"/>
      <sheetName val="stup[]-2"/>
      <sheetName val="popisi"/>
      <sheetName val="prosta greda_1.var"/>
      <sheetName val="prosta_greda_kon_var"/>
      <sheetName val="konz_greda"/>
      <sheetName val="konz_ploča"/>
      <sheetName val="pokrov_+_T_greda"/>
      <sheetName val="A_greda"/>
      <sheetName val="stubište_s_GNU"/>
      <sheetName val="stup_[]_1"/>
      <sheetName val="prosta_greda_1_var"/>
      <sheetName val="prosta_greda_kon_var1"/>
      <sheetName val="konz_greda1"/>
      <sheetName val="konz_ploča1"/>
      <sheetName val="pokrov_+_T_greda1"/>
      <sheetName val="A_greda1"/>
      <sheetName val="stubište_s_GNU1"/>
      <sheetName val="stup_[]_11"/>
      <sheetName val="prosta_greda_1_var1"/>
      <sheetName val="prosta_greda_kon_var2"/>
      <sheetName val="konz_greda2"/>
      <sheetName val="konz_ploča2"/>
      <sheetName val="pokrov_+_T_greda2"/>
      <sheetName val="A_greda2"/>
      <sheetName val="stubište_s_GNU2"/>
      <sheetName val="stup_[]_12"/>
      <sheetName val="prosta_greda_1_var2"/>
      <sheetName val="prosta_greda_kon_var3"/>
      <sheetName val="konz_greda3"/>
      <sheetName val="konz_ploča3"/>
      <sheetName val="pokrov_+_T_greda3"/>
      <sheetName val="A_greda3"/>
      <sheetName val="stubište_s_GNU3"/>
      <sheetName val="stup_[]_13"/>
      <sheetName val="prosta_greda_1_var3"/>
      <sheetName val="prosta_greda_kon_var4"/>
      <sheetName val="konz_greda4"/>
      <sheetName val="konz_ploča4"/>
      <sheetName val="pokrov_+_T_greda4"/>
      <sheetName val="A_greda4"/>
      <sheetName val="stubište_s_GNU4"/>
      <sheetName val="stup_[]_14"/>
      <sheetName val="prosta_greda_1_var4"/>
      <sheetName val="prosta_greda_kon_var5"/>
      <sheetName val="konz_greda5"/>
      <sheetName val="konz_ploča5"/>
      <sheetName val="pokrov_+_T_greda5"/>
      <sheetName val="A_greda5"/>
      <sheetName val="stubište_s_GNU5"/>
      <sheetName val="stup_[]_15"/>
      <sheetName val="prosta_greda_1_var5"/>
      <sheetName val="prosta_greda_kon_var6"/>
      <sheetName val="konz_greda6"/>
      <sheetName val="konz_ploča6"/>
      <sheetName val="pokrov_+_T_greda6"/>
      <sheetName val="A_greda6"/>
      <sheetName val="stubište_s_GNU6"/>
      <sheetName val="stup_[]_16"/>
      <sheetName val="prosta_greda_1_var6"/>
      <sheetName val="prosta_greda_kon_var7"/>
      <sheetName val="konz_greda7"/>
      <sheetName val="konz_ploča7"/>
      <sheetName val="pokrov_+_T_greda7"/>
      <sheetName val="A_greda7"/>
      <sheetName val="stubište_s_GNU7"/>
      <sheetName val="stup_[]_17"/>
      <sheetName val="prosta_greda_1_var7"/>
      <sheetName val="prosta_greda_kon_var8"/>
      <sheetName val="konz_greda8"/>
      <sheetName val="konz_ploča8"/>
      <sheetName val="pokrov_+_T_greda8"/>
      <sheetName val="A_greda8"/>
      <sheetName val="stubište_s_GNU8"/>
      <sheetName val="stup_[]_18"/>
      <sheetName val="prosta_greda_1_var8"/>
      <sheetName val="prosta_greda_kon_var9"/>
      <sheetName val="konz_greda9"/>
      <sheetName val="konz_ploča9"/>
      <sheetName val="pokrov_+_T_greda9"/>
      <sheetName val="A_greda9"/>
      <sheetName val="stubište_s_GNU9"/>
      <sheetName val="stup_[]_19"/>
      <sheetName val="prosta_greda_1_var9"/>
      <sheetName val="Osn-Pod"/>
      <sheetName val="prosta_greda_kon_var10"/>
      <sheetName val="konz_greda10"/>
      <sheetName val="konz_ploča10"/>
      <sheetName val="pokrov_+_T_greda10"/>
      <sheetName val="A_greda10"/>
      <sheetName val="stubište_s_GNU10"/>
      <sheetName val="stup_[]_110"/>
      <sheetName val="prosta_greda_1_var10"/>
      <sheetName val="proračun gubitaka"/>
      <sheetName val="koeficijenti"/>
      <sheetName val="rekapitulacija"/>
      <sheetName val="prosta_greda_kon_var11"/>
      <sheetName val="konz_greda11"/>
      <sheetName val="konz_ploča11"/>
      <sheetName val="pokrov_+_T_greda11"/>
      <sheetName val="A_greda11"/>
      <sheetName val="stubište_s_GNU11"/>
      <sheetName val="stup_[]_111"/>
      <sheetName val="prosta_greda_1_var11"/>
      <sheetName val="proračun_gubitaka"/>
      <sheetName val="DCF-Calculation"/>
      <sheetName val="DCF-Input"/>
    </sheetNames>
    <sheetDataSet>
      <sheetData sheetId="0"/>
      <sheetData sheetId="1"/>
      <sheetData sheetId="2"/>
      <sheetData sheetId="3"/>
      <sheetData sheetId="4"/>
      <sheetData sheetId="5"/>
      <sheetData sheetId="6"/>
      <sheetData sheetId="7"/>
      <sheetData sheetId="8"/>
      <sheetData sheetId="9"/>
      <sheetData sheetId="10"/>
      <sheetData sheetId="11">
        <row r="1">
          <cell r="A1" t="str">
            <v>C 12/15</v>
          </cell>
          <cell r="C1" t="str">
            <v>RA 400/500</v>
          </cell>
        </row>
        <row r="2">
          <cell r="A2" t="str">
            <v>C 16/20</v>
          </cell>
          <cell r="C2" t="str">
            <v>GA 240/360</v>
          </cell>
        </row>
        <row r="3">
          <cell r="A3" t="str">
            <v>C 20/25</v>
          </cell>
          <cell r="C3" t="str">
            <v>MA 500/560</v>
          </cell>
        </row>
        <row r="4">
          <cell r="A4" t="str">
            <v>C 25/30</v>
          </cell>
        </row>
        <row r="5">
          <cell r="A5" t="str">
            <v>C 30/37</v>
          </cell>
        </row>
        <row r="6">
          <cell r="A6" t="str">
            <v>C 35/45</v>
          </cell>
        </row>
        <row r="7">
          <cell r="A7" t="str">
            <v>C 40/50</v>
          </cell>
        </row>
        <row r="8">
          <cell r="A8" t="str">
            <v>C 45/55</v>
          </cell>
        </row>
        <row r="9">
          <cell r="A9" t="str">
            <v>C 50/60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sta greda_kon.var"/>
      <sheetName val="konz greda"/>
      <sheetName val="konz ploča"/>
      <sheetName val="pokrov + T greda"/>
      <sheetName val="A greda"/>
      <sheetName val="fert"/>
      <sheetName val="stubište s GNU"/>
      <sheetName val="stubište"/>
      <sheetName val="potres"/>
      <sheetName val="stup []_1"/>
      <sheetName val="stup[]-2"/>
      <sheetName val="popisi"/>
      <sheetName val="prosta greda_1.var"/>
      <sheetName val="prosta_greda_kon_var"/>
      <sheetName val="konz_greda"/>
      <sheetName val="konz_ploča"/>
      <sheetName val="pokrov_+_T_greda"/>
      <sheetName val="A_greda"/>
      <sheetName val="stubište_s_GNU"/>
      <sheetName val="stup_[]_1"/>
      <sheetName val="prosta_greda_1_var"/>
      <sheetName val="prosta_greda_kon_var1"/>
      <sheetName val="konz_greda1"/>
      <sheetName val="konz_ploča1"/>
      <sheetName val="pokrov_+_T_greda1"/>
      <sheetName val="A_greda1"/>
      <sheetName val="stubište_s_GNU1"/>
      <sheetName val="stup_[]_11"/>
      <sheetName val="prosta_greda_1_var1"/>
      <sheetName val="prosta_greda_kon_var2"/>
      <sheetName val="konz_greda2"/>
      <sheetName val="konz_ploča2"/>
      <sheetName val="pokrov_+_T_greda2"/>
      <sheetName val="A_greda2"/>
      <sheetName val="stubište_s_GNU2"/>
      <sheetName val="stup_[]_12"/>
      <sheetName val="prosta_greda_1_var2"/>
      <sheetName val="prosta_greda_kon_var3"/>
      <sheetName val="konz_greda3"/>
      <sheetName val="konz_ploča3"/>
      <sheetName val="pokrov_+_T_greda3"/>
      <sheetName val="A_greda3"/>
      <sheetName val="stubište_s_GNU3"/>
      <sheetName val="stup_[]_13"/>
      <sheetName val="prosta_greda_1_var3"/>
      <sheetName val="prosta_greda_kon_var4"/>
      <sheetName val="konz_greda4"/>
      <sheetName val="konz_ploča4"/>
      <sheetName val="pokrov_+_T_greda4"/>
      <sheetName val="A_greda4"/>
      <sheetName val="stubište_s_GNU4"/>
      <sheetName val="stup_[]_14"/>
      <sheetName val="prosta_greda_1_var4"/>
      <sheetName val="prosta_greda_kon_var5"/>
      <sheetName val="konz_greda5"/>
      <sheetName val="konz_ploča5"/>
      <sheetName val="pokrov_+_T_greda5"/>
      <sheetName val="A_greda5"/>
      <sheetName val="stubište_s_GNU5"/>
      <sheetName val="stup_[]_15"/>
      <sheetName val="prosta_greda_1_var5"/>
      <sheetName val="prosta_greda_kon_var6"/>
      <sheetName val="konz_greda6"/>
      <sheetName val="konz_ploča6"/>
      <sheetName val="pokrov_+_T_greda6"/>
      <sheetName val="A_greda6"/>
      <sheetName val="stubište_s_GNU6"/>
      <sheetName val="stup_[]_16"/>
      <sheetName val="prosta_greda_1_var6"/>
      <sheetName val="prosta_greda_kon_var7"/>
      <sheetName val="konz_greda7"/>
      <sheetName val="konz_ploča7"/>
      <sheetName val="pokrov_+_T_greda7"/>
      <sheetName val="A_greda7"/>
      <sheetName val="stubište_s_GNU7"/>
      <sheetName val="stup_[]_17"/>
      <sheetName val="prosta_greda_1_var7"/>
      <sheetName val="prosta_greda_kon_var8"/>
      <sheetName val="konz_greda8"/>
      <sheetName val="konz_ploča8"/>
      <sheetName val="pokrov_+_T_greda8"/>
      <sheetName val="A_greda8"/>
      <sheetName val="stubište_s_GNU8"/>
      <sheetName val="stup_[]_18"/>
      <sheetName val="prosta_greda_1_var8"/>
      <sheetName val="prosta_greda_kon_var9"/>
      <sheetName val="konz_greda9"/>
      <sheetName val="konz_ploča9"/>
      <sheetName val="pokrov_+_T_greda9"/>
      <sheetName val="A_greda9"/>
      <sheetName val="stubište_s_GNU9"/>
      <sheetName val="stup_[]_19"/>
      <sheetName val="prosta_greda_1_var9"/>
      <sheetName val="troškovnik"/>
      <sheetName val="prosta_greda_kon_var10"/>
      <sheetName val="konz_greda10"/>
      <sheetName val="konz_ploča10"/>
      <sheetName val="pokrov_+_T_greda10"/>
      <sheetName val="A_greda10"/>
      <sheetName val="stubište_s_GNU10"/>
      <sheetName val="stup_[]_110"/>
      <sheetName val="prosta_greda_1_var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sta greda_kon.var"/>
      <sheetName val="konz greda"/>
      <sheetName val="konz ploča"/>
      <sheetName val="pokrov + T greda"/>
      <sheetName val="A greda"/>
      <sheetName val="fert"/>
      <sheetName val="stubište s GNU"/>
      <sheetName val="stubište"/>
      <sheetName val="potres"/>
      <sheetName val="stup []_1"/>
      <sheetName val="stup[]-2"/>
      <sheetName val="popisi"/>
      <sheetName val="prosta greda_1.var"/>
      <sheetName val="prosta_greda_kon_var"/>
      <sheetName val="konz_greda"/>
      <sheetName val="konz_ploča"/>
      <sheetName val="pokrov_+_T_greda"/>
      <sheetName val="A_greda"/>
      <sheetName val="stubište_s_GNU"/>
      <sheetName val="stup_[]_1"/>
      <sheetName val="prosta_greda_1_var"/>
      <sheetName val="prosta_greda_kon_var1"/>
      <sheetName val="konz_greda1"/>
      <sheetName val="konz_ploča1"/>
      <sheetName val="pokrov_+_T_greda1"/>
      <sheetName val="A_greda1"/>
      <sheetName val="stubište_s_GNU1"/>
      <sheetName val="stup_[]_11"/>
      <sheetName val="prosta_greda_1_var1"/>
      <sheetName val="prosta_greda_kon_var2"/>
      <sheetName val="konz_greda2"/>
      <sheetName val="konz_ploča2"/>
      <sheetName val="pokrov_+_T_greda2"/>
      <sheetName val="A_greda2"/>
      <sheetName val="stubište_s_GNU2"/>
      <sheetName val="stup_[]_12"/>
      <sheetName val="prosta_greda_1_var2"/>
      <sheetName val="prosta_greda_kon_var3"/>
      <sheetName val="konz_greda3"/>
      <sheetName val="konz_ploča3"/>
      <sheetName val="pokrov_+_T_greda3"/>
      <sheetName val="A_greda3"/>
      <sheetName val="stubište_s_GNU3"/>
      <sheetName val="stup_[]_13"/>
      <sheetName val="prosta_greda_1_var3"/>
      <sheetName val="prosta_greda_kon_var4"/>
      <sheetName val="konz_greda4"/>
      <sheetName val="konz_ploča4"/>
      <sheetName val="pokrov_+_T_greda4"/>
      <sheetName val="A_greda4"/>
      <sheetName val="stubište_s_GNU4"/>
      <sheetName val="stup_[]_14"/>
      <sheetName val="prosta_greda_1_var4"/>
      <sheetName val="prosta_greda_kon_var5"/>
      <sheetName val="konz_greda5"/>
      <sheetName val="konz_ploča5"/>
      <sheetName val="pokrov_+_T_greda5"/>
      <sheetName val="A_greda5"/>
      <sheetName val="stubište_s_GNU5"/>
      <sheetName val="stup_[]_15"/>
      <sheetName val="prosta_greda_1_var5"/>
      <sheetName val="prosta_greda_kon_var6"/>
      <sheetName val="konz_greda6"/>
      <sheetName val="konz_ploča6"/>
      <sheetName val="pokrov_+_T_greda6"/>
      <sheetName val="A_greda6"/>
      <sheetName val="stubište_s_GNU6"/>
      <sheetName val="stup_[]_16"/>
      <sheetName val="prosta_greda_1_var6"/>
      <sheetName val="prosta_greda_kon_var7"/>
      <sheetName val="konz_greda7"/>
      <sheetName val="konz_ploča7"/>
      <sheetName val="pokrov_+_T_greda7"/>
      <sheetName val="A_greda7"/>
      <sheetName val="stubište_s_GNU7"/>
      <sheetName val="stup_[]_17"/>
      <sheetName val="prosta_greda_1_var7"/>
      <sheetName val="prosta_greda_kon_var8"/>
      <sheetName val="konz_greda8"/>
      <sheetName val="konz_ploča8"/>
      <sheetName val="pokrov_+_T_greda8"/>
      <sheetName val="A_greda8"/>
      <sheetName val="stubište_s_GNU8"/>
      <sheetName val="stup_[]_18"/>
      <sheetName val="prosta_greda_1_var8"/>
      <sheetName val="prosta_greda_kon_var9"/>
      <sheetName val="konz_greda9"/>
      <sheetName val="konz_ploča9"/>
      <sheetName val="pokrov_+_T_greda9"/>
      <sheetName val="A_greda9"/>
      <sheetName val="stubište_s_GNU9"/>
      <sheetName val="stup_[]_19"/>
      <sheetName val="prosta_greda_1_var9"/>
      <sheetName val="troškovnik"/>
      <sheetName val="prosta_greda_kon_var10"/>
      <sheetName val="konz_greda10"/>
      <sheetName val="konz_ploča10"/>
      <sheetName val="pokrov_+_T_greda10"/>
      <sheetName val="A_greda10"/>
      <sheetName val="stubište_s_GNU10"/>
      <sheetName val="stup_[]_110"/>
      <sheetName val="prosta_greda_1_var10"/>
      <sheetName val="proračun"/>
      <sheetName val="Opći podatci"/>
      <sheetName val="Sumarno"/>
      <sheetName val="CROLINE-ATM VEZE"/>
      <sheetName val="prosta_greda_kon_var11"/>
      <sheetName val="konz_greda11"/>
      <sheetName val="konz_ploča11"/>
      <sheetName val="pokrov_+_T_greda11"/>
      <sheetName val="A_greda11"/>
      <sheetName val="stubište_s_GNU11"/>
      <sheetName val="stup_[]_111"/>
      <sheetName val="prosta_greda_1_var11"/>
      <sheetName val="Opći_podatci"/>
      <sheetName val="CROLINE-ATM_VEZE"/>
    </sheetNames>
    <sheetDataSet>
      <sheetData sheetId="0"/>
      <sheetData sheetId="1"/>
      <sheetData sheetId="2"/>
      <sheetData sheetId="3"/>
      <sheetData sheetId="4"/>
      <sheetData sheetId="5"/>
      <sheetData sheetId="6"/>
      <sheetData sheetId="7"/>
      <sheetData sheetId="8"/>
      <sheetData sheetId="9"/>
      <sheetData sheetId="10"/>
      <sheetData sheetId="11">
        <row r="1">
          <cell r="C1" t="str">
            <v>RA 400/500</v>
          </cell>
        </row>
        <row r="2">
          <cell r="C2" t="str">
            <v>GA 240/360</v>
          </cell>
        </row>
        <row r="3">
          <cell r="C3" t="str">
            <v>MA 500/560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sheetData sheetId="105" refreshError="1"/>
      <sheetData sheetId="106"/>
      <sheetData sheetId="107"/>
      <sheetData sheetId="108"/>
      <sheetData sheetId="109"/>
      <sheetData sheetId="110"/>
      <sheetData sheetId="111"/>
      <sheetData sheetId="112"/>
      <sheetData sheetId="113"/>
      <sheetData sheetId="114"/>
      <sheetData sheetId="11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per BU"/>
      <sheetName val="Szenario"/>
      <sheetName val="Datapool"/>
      <sheetName val="G &amp; V"/>
      <sheetName val="res-divid"/>
      <sheetName val="BalanceSheet"/>
      <sheetName val="Man_inp_Fin"/>
      <sheetName val="Cash_Flow"/>
      <sheetName val="Cash_Flow_old"/>
      <sheetName val="Man_old_Data"/>
      <sheetName val="BL_month_Y02"/>
      <sheetName val="Szenario_Y"/>
      <sheetName val="Free CF"/>
      <sheetName val="Invest_Corr"/>
      <sheetName val="Inp_CML_Mod"/>
      <sheetName val="cml_ccatbu"/>
      <sheetName val="cml_capco"/>
      <sheetName val="cml_capo_bu"/>
      <sheetName val="cml_ccat"/>
      <sheetName val="cml_pers"/>
      <sheetName val="cml_rev"/>
      <sheetName val="cml_rev_pg"/>
      <sheetName val="auslastung"/>
      <sheetName val="Parameter "/>
      <sheetName val="Osn-Pod"/>
      <sheetName val="per_BU"/>
      <sheetName val="G_&amp;_V"/>
      <sheetName val="Free_CF"/>
      <sheetName val="Parameter_"/>
      <sheetName val="plin"/>
      <sheetName val="elektr"/>
      <sheetName val="ZEMLJAN"/>
      <sheetName val="razni "/>
      <sheetName val="izolacija"/>
      <sheetName val="soboslik"/>
      <sheetName val="oprema dvor."/>
      <sheetName val="okoli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Tabelle2"/>
      <sheetName val="Tabelle3"/>
      <sheetName val="proračun gubitaka"/>
      <sheetName val="costs"/>
      <sheetName val="proračun_gubitaka"/>
      <sheetName val="koeficijenti"/>
      <sheetName val="rekapitulacija"/>
      <sheetName val="Conf"/>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heetName val="PRORAČUN"/>
      <sheetName val="PRORAČUN V=15m3"/>
      <sheetName val="Tablice"/>
      <sheetName val="PRORAČUN_V=15m3"/>
      <sheetName val="PRORAČUN_V=15m31"/>
      <sheetName val="PRORAČUN_V=15m32"/>
      <sheetName val="PRORAČUN_V=15m33"/>
    </sheetNames>
    <sheetDataSet>
      <sheetData sheetId="0" refreshError="1"/>
      <sheetData sheetId="1" refreshError="1"/>
      <sheetData sheetId="2" refreshError="1"/>
      <sheetData sheetId="3" refreshError="1"/>
      <sheetData sheetId="4"/>
      <sheetData sheetId="5"/>
      <sheetData sheetId="6"/>
      <sheetData sheetId="7"/>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heetName val="rekapitulacija"/>
      <sheetName val="troškovnik"/>
      <sheetName val="proračun"/>
      <sheetName val="proračun gubitaka"/>
      <sheetName val="koeficijenti"/>
      <sheetName val="RAZNI RADOVI"/>
      <sheetName val="plin"/>
      <sheetName val="razni "/>
      <sheetName val="soboslik"/>
      <sheetName val="elektr"/>
      <sheetName val="ZEMLJAN"/>
      <sheetName val="izolacija"/>
      <sheetName val="oprema dvor."/>
      <sheetName val="okoliš"/>
      <sheetName val="proračun_gubitaka"/>
      <sheetName val="RAZNI_RADOVI"/>
      <sheetName val="razni_"/>
      <sheetName val="oprema_dvor_"/>
      <sheetName val="proračun_gubitaka1"/>
      <sheetName val="RAZNI_RADOVI1"/>
      <sheetName val="razni_1"/>
      <sheetName val="oprema_dvor_1"/>
    </sheetNames>
    <sheetDataSet>
      <sheetData sheetId="0"/>
      <sheetData sheetId="1"/>
      <sheetData sheetId="2">
        <row r="3">
          <cell r="G3">
            <v>38873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Market"/>
      <sheetName val="GSM Market &amp;  TNS"/>
      <sheetName val="Churn"/>
      <sheetName val="Market net adds"/>
      <sheetName val="Market gross adds"/>
      <sheetName val="Tariff models postpaid"/>
      <sheetName val="Tariff models prepaid"/>
      <sheetName val="GPRS MMS WLAN"/>
      <sheetName val="M-PAY"/>
      <sheetName val="UMTS"/>
      <sheetName val="activ"/>
      <sheetName val="trend"/>
      <sheetName val="classic"/>
      <sheetName val="pro"/>
      <sheetName val="data"/>
      <sheetName val="budget"/>
      <sheetName val="checking tarifs totals"/>
      <sheetName val="cronet"/>
      <sheetName val="vpn"/>
      <sheetName val="simpa"/>
      <sheetName val="mobitel"/>
      <sheetName val="checking revenues"/>
      <sheetName val="visitors"/>
      <sheetName val="other"/>
      <sheetName val="mobile revenues"/>
      <sheetName val="htm employees"/>
      <sheetName val="mobile minutes "/>
      <sheetName val="IC minutes"/>
      <sheetName val="IC prices"/>
      <sheetName val="IC total"/>
      <sheetName val="ARPU_monthly"/>
      <sheetName val="ARPU_ytd"/>
      <sheetName val="calc_retention"/>
      <sheetName val="HW revenues postpaid old"/>
      <sheetName val="HW revenues postpaid"/>
      <sheetName val="HW revenues prepaid"/>
      <sheetName val="HW costs"/>
      <sheetName val="HW costs new"/>
      <sheetName val="SAC,CRC"/>
      <sheetName val="opex"/>
      <sheetName val="opex Funct"/>
      <sheetName val="opex COO"/>
      <sheetName val="opex CFO"/>
      <sheetName val="opex CMO"/>
      <sheetName val="opex CSO"/>
      <sheetName val="opex CTO"/>
      <sheetName val="opex CHRO"/>
      <sheetName val="opex infl"/>
      <sheetName val="opex Funct infl"/>
      <sheetName val="opex COO infl"/>
      <sheetName val="opex CFO infl"/>
      <sheetName val="opex CMO infl"/>
      <sheetName val="opex CSO infl"/>
      <sheetName val="opex CTO infl"/>
      <sheetName val="opex CHRO infl"/>
      <sheetName val="headcount"/>
      <sheetName val="headcount 2"/>
      <sheetName val="expats"/>
      <sheetName val="bonus"/>
      <sheetName val="alokacija"/>
      <sheetName val="sla estimation"/>
      <sheetName val="rev comp"/>
      <sheetName val="P&amp;L"/>
      <sheetName val="P&amp;L for HT"/>
      <sheetName val="P&amp;L IKOS"/>
      <sheetName val="Balance "/>
      <sheetName val="capex&amp;dep"/>
      <sheetName val="capex usporedba"/>
      <sheetName val="bs assump"/>
      <sheetName val="details for BS"/>
      <sheetName val="Notes all"/>
      <sheetName val="Notes "/>
      <sheetName val="cfs new"/>
      <sheetName val="FCF_division_HRK"/>
      <sheetName val="Free Cash Flow (Operating)"/>
      <sheetName val="EVA-plan"/>
      <sheetName val="OWC"/>
      <sheetName val="arpu for graph"/>
      <sheetName val="Mobile KPI new"/>
      <sheetName val="Sheet1"/>
      <sheetName val="MOU"/>
      <sheetName val="Sponsorships and donations"/>
      <sheetName val="advertising"/>
      <sheetName val="Input"/>
      <sheetName val="calc_DR_p3"/>
      <sheetName val="P&amp;L SAB"/>
      <sheetName val="P&amp;L IKOS SAB"/>
      <sheetName val="Balance  SAB"/>
      <sheetName val="Notes all SAB"/>
      <sheetName val="cfs new SAB"/>
      <sheetName val="FCF_division_HRK SAB"/>
      <sheetName val="Free Cash Flow (Operating) SAB"/>
      <sheetName val="EVA-plan SAB"/>
      <sheetName val="OWC SAB"/>
      <sheetName val="Mobile KPI za obrisati"/>
      <sheetName val="Balance Sheet HGB"/>
      <sheetName val="EVA"/>
      <sheetName val="Mobile KPI"/>
      <sheetName val="MOBILE_Market"/>
      <sheetName val="GSM_Market_&amp;__TNS"/>
      <sheetName val="Market_net_adds"/>
      <sheetName val="Market_gross_adds"/>
      <sheetName val="Tariff_models_postpaid"/>
      <sheetName val="Tariff_models_prepaid"/>
      <sheetName val="GPRS_MMS_WLAN"/>
      <sheetName val="checking_tarifs_totals"/>
      <sheetName val="checking_revenues"/>
      <sheetName val="mobile_revenues"/>
      <sheetName val="htm_employees"/>
      <sheetName val="mobile_minutes_"/>
      <sheetName val="IC_minutes"/>
      <sheetName val="IC_prices"/>
      <sheetName val="IC_total"/>
      <sheetName val="HW_revenues_postpaid_old"/>
      <sheetName val="HW_revenues_postpaid"/>
      <sheetName val="HW_revenues_prepaid"/>
      <sheetName val="HW_costs"/>
      <sheetName val="HW_costs_new"/>
      <sheetName val="opex_Funct"/>
      <sheetName val="opex_COO"/>
      <sheetName val="opex_CFO"/>
      <sheetName val="opex_CMO"/>
      <sheetName val="opex_CSO"/>
      <sheetName val="opex_CTO"/>
      <sheetName val="opex_CHRO"/>
      <sheetName val="opex_infl"/>
      <sheetName val="opex_Funct_infl"/>
      <sheetName val="opex_COO_infl"/>
      <sheetName val="opex_CFO_infl"/>
      <sheetName val="opex_CMO_infl"/>
      <sheetName val="opex_CSO_infl"/>
      <sheetName val="opex_CTO_infl"/>
      <sheetName val="opex_CHRO_infl"/>
      <sheetName val="headcount_2"/>
      <sheetName val="sla_estimation"/>
      <sheetName val="rev_comp"/>
      <sheetName val="P&amp;L_for_HT"/>
      <sheetName val="P&amp;L_IKOS"/>
      <sheetName val="Balance_"/>
      <sheetName val="capex_usporedba"/>
      <sheetName val="bs_assump"/>
      <sheetName val="details_for_BS"/>
      <sheetName val="Notes_all"/>
      <sheetName val="Notes_"/>
      <sheetName val="cfs_new"/>
      <sheetName val="Free_Cash_Flow_(Operating)"/>
      <sheetName val="arpu_for_graph"/>
      <sheetName val="Mobile_KPI_new"/>
      <sheetName val="Sponsorships_and_donations"/>
      <sheetName val="P&amp;L_SAB"/>
      <sheetName val="P&amp;L_IKOS_SAB"/>
      <sheetName val="Balance__SAB"/>
      <sheetName val="Notes_all_SAB"/>
      <sheetName val="cfs_new_SAB"/>
      <sheetName val="FCF_division_HRK_SAB"/>
      <sheetName val="Free_Cash_Flow_(Operating)_SAB"/>
      <sheetName val="EVA-plan_SAB"/>
      <sheetName val="OWC_SAB"/>
      <sheetName val="Mobile_KPI_za_obrisati"/>
      <sheetName val="Balance_Sheet_HGB"/>
      <sheetName val="Mobile_KP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kos p_l"/>
      <sheetName val="konzern p_l"/>
      <sheetName val="konzern 13_01_03"/>
      <sheetName val="all"/>
      <sheetName val="Tabelle2"/>
      <sheetName val="ikos_p_l"/>
      <sheetName val="konzern_p_l"/>
      <sheetName val="konzern_13_01_03"/>
    </sheetNames>
    <sheetDataSet>
      <sheetData sheetId="0"/>
      <sheetData sheetId="1" refreshError="1"/>
      <sheetData sheetId="2" refreshError="1"/>
      <sheetData sheetId="3" refreshError="1"/>
      <sheetData sheetId="4" refreshError="1"/>
      <sheetData sheetId="5"/>
      <sheetData sheetId="6"/>
      <sheetData sheetId="7"/>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F-Input"/>
      <sheetName val="DCF-Calculation"/>
      <sheetName val="Tabelle1"/>
      <sheetName val="proračun"/>
      <sheetName val="Conf"/>
      <sheetName val="proračun gubitaka"/>
      <sheetName val="koeficijenti"/>
      <sheetName val="rekapitulacija"/>
      <sheetName val="proračun_gubitaka5"/>
      <sheetName val="proračun_gubitaka"/>
      <sheetName val="Opći podatci"/>
      <sheetName val="Sumarno"/>
      <sheetName val="CROLINE-ATM VEZE"/>
      <sheetName val="plin"/>
      <sheetName val="elektr"/>
      <sheetName val="ZEMLJAN"/>
      <sheetName val="razni "/>
      <sheetName val="izolacija"/>
      <sheetName val="soboslik"/>
      <sheetName val="oprema dvor."/>
      <sheetName val="okoliš"/>
    </sheetNames>
    <sheetDataSet>
      <sheetData sheetId="0" refreshError="1"/>
      <sheetData sheetId="1" refreshError="1"/>
      <sheetData sheetId="2"/>
      <sheetData sheetId="3" refreshError="1"/>
      <sheetData sheetId="4" refreshError="1"/>
      <sheetData sheetId="5" refreshError="1"/>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zetak"/>
      <sheetName val="specifikacija"/>
      <sheetName val="proračun"/>
      <sheetName val="Opći podatci"/>
      <sheetName val="Sumarno"/>
      <sheetName val="CROLINE-ATM VEZE"/>
      <sheetName val="Opći_podatci"/>
      <sheetName val="CROLINE-ATM_VEZE"/>
    </sheetNames>
    <sheetDataSet>
      <sheetData sheetId="0"/>
      <sheetData sheetId="1">
        <row r="2">
          <cell r="E2">
            <v>1</v>
          </cell>
          <cell r="F2" t="str">
            <v>HRK</v>
          </cell>
        </row>
        <row r="3">
          <cell r="E3">
            <v>7.55</v>
          </cell>
          <cell r="F3" t="str">
            <v>EUR</v>
          </cell>
        </row>
        <row r="4">
          <cell r="E4">
            <v>5.9</v>
          </cell>
          <cell r="F4" t="str">
            <v>USD</v>
          </cell>
        </row>
      </sheetData>
      <sheetData sheetId="2" refreshError="1"/>
      <sheetData sheetId="3" refreshError="1"/>
      <sheetData sheetId="4" refreshError="1"/>
      <sheetData sheetId="5" refreshError="1"/>
      <sheetData sheetId="6"/>
      <sheetData sheetId="7"/>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Case (2)"/>
      <sheetName val="New Case official"/>
      <sheetName val="PL I"/>
      <sheetName val="AdL Business_case_checklist"/>
      <sheetName val="AdLBudget_revenue_input"/>
      <sheetName val="KPIs&amp;Prices"/>
      <sheetName val="PL"/>
      <sheetName val="New vs Old BC"/>
      <sheetName val="IPF"/>
      <sheetName val="Revenue, discount"/>
      <sheetName val="Peering"/>
      <sheetName val="Can, Ren"/>
      <sheetName val="Asset  cost"/>
      <sheetName val="Opex Adv, Bill, Inter, Post,Oth"/>
      <sheetName val="Opex Total"/>
      <sheetName val="HTnet"/>
      <sheetName val="Capex"/>
      <sheetName val="Opex input"/>
      <sheetName val="Opex input 1"/>
      <sheetName val="Cumulative"/>
      <sheetName val="Assumptions"/>
      <sheetName val="plin"/>
      <sheetName val="razni "/>
      <sheetName val="soboslik"/>
      <sheetName val="elektr"/>
      <sheetName val="ZEMLJAN"/>
      <sheetName val="izolacija"/>
      <sheetName val="oprema dvor."/>
      <sheetName val="okoliš"/>
      <sheetName val="Tabelle2"/>
      <sheetName val="New_Case_(2)"/>
      <sheetName val="New_Case_official"/>
      <sheetName val="PL_I"/>
      <sheetName val="AdL_Business_case_checklist"/>
      <sheetName val="New_vs_Old_BC"/>
      <sheetName val="Revenue,_discount"/>
      <sheetName val="Can,_Ren"/>
      <sheetName val="Asset__cost"/>
      <sheetName val="Opex_Adv,_Bill,_Inter,_Post,Oth"/>
      <sheetName val="Opex_Total"/>
      <sheetName val="Opex_input"/>
      <sheetName val="Opex_input_1"/>
      <sheetName val="razni_"/>
      <sheetName val="oprema_dvor_"/>
      <sheetName val="proračun"/>
      <sheetName val="Configuration"/>
      <sheetName val="Parameter "/>
      <sheetName val="costs"/>
      <sheetName val="auslastung"/>
      <sheetName val="popis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GEODET_"/>
      <sheetName val="BETONSKI_"/>
      <sheetName val="krovna_konstr_"/>
      <sheetName val="stolar_"/>
      <sheetName val="bravar_"/>
      <sheetName val="keram_i_kamenorez_"/>
      <sheetName val="oprema_dvor_"/>
      <sheetName val="bet_i_ab"/>
      <sheetName val="izolac_"/>
      <sheetName val="krov_konstr"/>
      <sheetName val="keram_i_kamen"/>
      <sheetName val="razni_"/>
      <sheetName val="plan_ponude-"/>
      <sheetName val="plan_ponude-_(3)"/>
      <sheetName val="plan_ponude-_(2)"/>
      <sheetName val="GEODET_1"/>
      <sheetName val="BETONSKI_1"/>
      <sheetName val="krovna_konstr_1"/>
      <sheetName val="stolar_1"/>
      <sheetName val="bravar_1"/>
      <sheetName val="keram_i_kamenorez_1"/>
      <sheetName val="oprema_dvor_1"/>
      <sheetName val="bet_i_ab1"/>
      <sheetName val="izolac_1"/>
      <sheetName val="krov_konstr1"/>
      <sheetName val="keram_i_kamen1"/>
      <sheetName val="razni_1"/>
      <sheetName val="plan_ponude-1"/>
      <sheetName val="plan_ponude-_(3)1"/>
      <sheetName val="plan_ponude-_(2)1"/>
      <sheetName val="16. Prometnice"/>
      <sheetName val="ŠPIŠIĆ BUKOVICA-DVORANA"/>
      <sheetName val="GEODET_2"/>
      <sheetName val="BETONSKI_2"/>
      <sheetName val="krovna_konstr_2"/>
      <sheetName val="stolar_2"/>
      <sheetName val="bravar_2"/>
      <sheetName val="keram_i_kamenorez_2"/>
      <sheetName val="oprema_dvor_2"/>
      <sheetName val="bet_i_ab2"/>
      <sheetName val="izolac_2"/>
      <sheetName val="krov_konstr2"/>
      <sheetName val="keram_i_kamen2"/>
      <sheetName val="razni_2"/>
      <sheetName val="plan_ponude-2"/>
      <sheetName val="plan_ponude-_(3)2"/>
      <sheetName val="plan_ponude-_(2)2"/>
      <sheetName val="16__Prometnice"/>
      <sheetName val="ŠPIŠIĆ_BUKOVICA-DVORANA"/>
      <sheetName val="i.1 zemljani radovi"/>
      <sheetName val="i.2 betonski i ab radovi"/>
      <sheetName val="i.3 zidarski radovi"/>
      <sheetName val="i.5 keramičarski radovi"/>
      <sheetName val="i.6 kamenorezački"/>
      <sheetName val="GEODET_3"/>
      <sheetName val="BETONSKI_3"/>
      <sheetName val="krovna_konstr_3"/>
      <sheetName val="stolar_3"/>
      <sheetName val="bravar_3"/>
      <sheetName val="keram_i_kamenorez_3"/>
      <sheetName val="oprema_dvor_3"/>
      <sheetName val="bet_i_ab3"/>
      <sheetName val="izolac_3"/>
      <sheetName val="krov_konstr3"/>
      <sheetName val="keram_i_kamen3"/>
      <sheetName val="razni_3"/>
      <sheetName val="plan_ponude-3"/>
      <sheetName val="plan_ponude-_(3)3"/>
      <sheetName val="plan_ponude-_(2)3"/>
      <sheetName val="16__Prometnice1"/>
      <sheetName val="ŠPIŠIĆ_BUKOVICA-DVORANA1"/>
      <sheetName val="i_1_zemljani_radovi"/>
      <sheetName val="i_2_betonski_i_ab_radovi"/>
      <sheetName val="i_3_zidarski_radovi"/>
      <sheetName val="i_5_keramičarski_radovi"/>
      <sheetName val="i_6_kamenorezački"/>
      <sheetName val="proračun"/>
      <sheetName val="FAKTORI"/>
      <sheetName val="gradjevinski"/>
      <sheetName val="ab"/>
      <sheetName val="5_izolaterski radovi"/>
      <sheetName val="Rabatte"/>
      <sheetName val="Građevinski Splitska Banka"/>
      <sheetName val="GEODET_4"/>
      <sheetName val="BETONSKI_4"/>
      <sheetName val="krovna_konstr_4"/>
      <sheetName val="stolar_4"/>
      <sheetName val="bravar_4"/>
      <sheetName val="keram_i_kamenorez_4"/>
      <sheetName val="oprema_dvor_4"/>
      <sheetName val="bet_i_ab4"/>
      <sheetName val="izolac_4"/>
      <sheetName val="krov_konstr4"/>
      <sheetName val="keram_i_kamen4"/>
      <sheetName val="razni_4"/>
      <sheetName val="plan_ponude-4"/>
      <sheetName val="plan_ponude-_(3)4"/>
      <sheetName val="plan_ponude-_(2)4"/>
      <sheetName val="16__Prometnice2"/>
      <sheetName val="ŠPIŠIĆ_BUKOVICA-DVORANA2"/>
      <sheetName val="i_1_zemljani_radovi1"/>
      <sheetName val="i_2_betonski_i_ab_radovi1"/>
      <sheetName val="i_3_zidarski_radovi1"/>
      <sheetName val="i_5_keramičarski_radovi1"/>
      <sheetName val="i_6_kamenorezački1"/>
      <sheetName val="5_izolaterski_radovi"/>
      <sheetName val="Građevinski_Splitska_Banka"/>
      <sheetName val="atm održavanje"/>
      <sheetName val="GEODET_5"/>
      <sheetName val="BETONSKI_5"/>
      <sheetName val="krovna_konstr_5"/>
      <sheetName val="stolar_5"/>
      <sheetName val="bravar_5"/>
      <sheetName val="keram_i_kamenorez_5"/>
      <sheetName val="oprema_dvor_5"/>
      <sheetName val="bet_i_ab5"/>
      <sheetName val="izolac_5"/>
      <sheetName val="krov_konstr5"/>
      <sheetName val="keram_i_kamen5"/>
      <sheetName val="razni_5"/>
      <sheetName val="plan_ponude-5"/>
      <sheetName val="plan_ponude-_(3)5"/>
      <sheetName val="plan_ponude-_(2)5"/>
      <sheetName val="16__Prometnice3"/>
      <sheetName val="ŠPIŠIĆ_BUKOVICA-DVORANA3"/>
      <sheetName val="i_1_zemljani_radovi2"/>
      <sheetName val="i_2_betonski_i_ab_radovi2"/>
      <sheetName val="i_3_zidarski_radovi2"/>
      <sheetName val="i_5_keramičarski_radovi2"/>
      <sheetName val="i_6_kamenorezački2"/>
      <sheetName val="5_izolaterski_radovi1"/>
      <sheetName val="Građevinski_Splitska_Banka1"/>
      <sheetName val="atm_održavanje"/>
      <sheetName val="GEODET_6"/>
      <sheetName val="BETONSKI_6"/>
      <sheetName val="krovna_konstr_6"/>
      <sheetName val="stolar_6"/>
      <sheetName val="bravar_6"/>
      <sheetName val="keram_i_kamenorez_6"/>
      <sheetName val="oprema_dvor_6"/>
      <sheetName val="bet_i_ab6"/>
      <sheetName val="izolac_6"/>
      <sheetName val="krov_konstr6"/>
      <sheetName val="keram_i_kamen6"/>
      <sheetName val="razni_6"/>
      <sheetName val="plan_ponude-6"/>
      <sheetName val="plan_ponude-_(3)6"/>
      <sheetName val="plan_ponude-_(2)6"/>
      <sheetName val="16__Prometnice4"/>
      <sheetName val="ŠPIŠIĆ_BUKOVICA-DVORANA4"/>
      <sheetName val="i_1_zemljani_radovi3"/>
      <sheetName val="i_2_betonski_i_ab_radovi3"/>
      <sheetName val="i_3_zidarski_radovi3"/>
      <sheetName val="i_5_keramičarski_radovi3"/>
      <sheetName val="i_6_kamenorezački3"/>
      <sheetName val="5_izolaterski_radovi2"/>
      <sheetName val="Građevinski_Splitska_Banka2"/>
      <sheetName val="atm_održavanje1"/>
      <sheetName val="koeficijenti"/>
      <sheetName val="rekapitulacija"/>
      <sheetName val="proračun gubitaka"/>
      <sheetName val="Datapool"/>
      <sheetName val="ikos p_l"/>
      <sheetName val="7"/>
    </sheetNames>
    <sheetDataSet>
      <sheetData sheetId="0"/>
      <sheetData sheetId="1">
        <row r="10">
          <cell r="F10">
            <v>130349.75</v>
          </cell>
        </row>
      </sheetData>
      <sheetData sheetId="2"/>
      <sheetData sheetId="3"/>
      <sheetData sheetId="4">
        <row r="13">
          <cell r="F13">
            <v>593618.69000000006</v>
          </cell>
        </row>
      </sheetData>
      <sheetData sheetId="5"/>
      <sheetData sheetId="6"/>
      <sheetData sheetId="7"/>
      <sheetData sheetId="8"/>
      <sheetData sheetId="9"/>
      <sheetData sheetId="10"/>
      <sheetData sheetId="11"/>
      <sheetData sheetId="12"/>
      <sheetData sheetId="13">
        <row r="28">
          <cell r="F28">
            <v>571220</v>
          </cell>
        </row>
      </sheetData>
      <sheetData sheetId="14">
        <row r="25">
          <cell r="F25">
            <v>432109.74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8">
          <cell r="F28">
            <v>571220</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8">
          <cell r="F28">
            <v>571220</v>
          </cell>
        </row>
      </sheetData>
      <sheetData sheetId="57"/>
      <sheetData sheetId="58"/>
      <sheetData sheetId="59"/>
      <sheetData sheetId="60"/>
      <sheetData sheetId="61"/>
      <sheetData sheetId="62"/>
      <sheetData sheetId="63"/>
      <sheetData sheetId="64"/>
      <sheetData sheetId="65" refreshError="1"/>
      <sheetData sheetId="66" refreshError="1"/>
      <sheetData sheetId="67"/>
      <sheetData sheetId="68">
        <row r="28">
          <cell r="F28">
            <v>571220</v>
          </cell>
        </row>
      </sheetData>
      <sheetData sheetId="69"/>
      <sheetData sheetId="70">
        <row r="28">
          <cell r="F28">
            <v>571220</v>
          </cell>
        </row>
      </sheetData>
      <sheetData sheetId="71"/>
      <sheetData sheetId="72">
        <row r="28">
          <cell r="F28">
            <v>571220</v>
          </cell>
        </row>
      </sheetData>
      <sheetData sheetId="73">
        <row r="28">
          <cell r="F28">
            <v>571220</v>
          </cell>
        </row>
      </sheetData>
      <sheetData sheetId="74"/>
      <sheetData sheetId="75">
        <row r="28">
          <cell r="F28">
            <v>571220</v>
          </cell>
        </row>
      </sheetData>
      <sheetData sheetId="76"/>
      <sheetData sheetId="77"/>
      <sheetData sheetId="78">
        <row r="28">
          <cell r="F28">
            <v>571220</v>
          </cell>
        </row>
      </sheetData>
      <sheetData sheetId="79"/>
      <sheetData sheetId="80">
        <row r="28">
          <cell r="F28">
            <v>571220</v>
          </cell>
        </row>
      </sheetData>
      <sheetData sheetId="81"/>
      <sheetData sheetId="82">
        <row r="28">
          <cell r="F28">
            <v>571220</v>
          </cell>
        </row>
      </sheetData>
      <sheetData sheetId="83">
        <row r="28">
          <cell r="F28">
            <v>571220</v>
          </cell>
        </row>
      </sheetData>
      <sheetData sheetId="84" refreshError="1"/>
      <sheetData sheetId="85" refreshError="1"/>
      <sheetData sheetId="86" refreshError="1"/>
      <sheetData sheetId="87" refreshError="1"/>
      <sheetData sheetId="88" refreshError="1"/>
      <sheetData sheetId="89">
        <row r="28">
          <cell r="F28">
            <v>571220</v>
          </cell>
        </row>
      </sheetData>
      <sheetData sheetId="90">
        <row r="28">
          <cell r="F28">
            <v>571220</v>
          </cell>
        </row>
      </sheetData>
      <sheetData sheetId="91">
        <row r="28">
          <cell r="F28">
            <v>571220</v>
          </cell>
        </row>
      </sheetData>
      <sheetData sheetId="92">
        <row r="28">
          <cell r="F28">
            <v>571220</v>
          </cell>
        </row>
      </sheetData>
      <sheetData sheetId="93">
        <row r="28">
          <cell r="F28">
            <v>571220</v>
          </cell>
        </row>
      </sheetData>
      <sheetData sheetId="94">
        <row r="28">
          <cell r="F28">
            <v>571220</v>
          </cell>
        </row>
      </sheetData>
      <sheetData sheetId="95">
        <row r="28">
          <cell r="F28">
            <v>571220</v>
          </cell>
        </row>
      </sheetData>
      <sheetData sheetId="96">
        <row r="28">
          <cell r="F28">
            <v>571220</v>
          </cell>
        </row>
      </sheetData>
      <sheetData sheetId="97">
        <row r="28">
          <cell r="F28">
            <v>571220</v>
          </cell>
        </row>
      </sheetData>
      <sheetData sheetId="98">
        <row r="28">
          <cell r="F28">
            <v>571220</v>
          </cell>
        </row>
      </sheetData>
      <sheetData sheetId="99">
        <row r="28">
          <cell r="F28">
            <v>571220</v>
          </cell>
        </row>
      </sheetData>
      <sheetData sheetId="100">
        <row r="28">
          <cell r="F28">
            <v>571220</v>
          </cell>
        </row>
      </sheetData>
      <sheetData sheetId="101">
        <row r="28">
          <cell r="F28">
            <v>571220</v>
          </cell>
        </row>
      </sheetData>
      <sheetData sheetId="102">
        <row r="28">
          <cell r="F28">
            <v>571220</v>
          </cell>
        </row>
      </sheetData>
      <sheetData sheetId="103">
        <row r="28">
          <cell r="F28">
            <v>571220</v>
          </cell>
        </row>
      </sheetData>
      <sheetData sheetId="104">
        <row r="28">
          <cell r="F28">
            <v>571220</v>
          </cell>
        </row>
      </sheetData>
      <sheetData sheetId="105">
        <row r="28">
          <cell r="F28">
            <v>571220</v>
          </cell>
        </row>
      </sheetData>
      <sheetData sheetId="106">
        <row r="28">
          <cell r="F28">
            <v>571220</v>
          </cell>
        </row>
      </sheetData>
      <sheetData sheetId="107">
        <row r="28">
          <cell r="F28">
            <v>571220</v>
          </cell>
        </row>
      </sheetData>
      <sheetData sheetId="108">
        <row r="28">
          <cell r="F28">
            <v>571220</v>
          </cell>
        </row>
      </sheetData>
      <sheetData sheetId="109">
        <row r="28">
          <cell r="F28">
            <v>571220</v>
          </cell>
        </row>
      </sheetData>
      <sheetData sheetId="110">
        <row r="28">
          <cell r="F28">
            <v>571220</v>
          </cell>
        </row>
      </sheetData>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sheetData sheetId="120"/>
      <sheetData sheetId="121"/>
      <sheetData sheetId="122"/>
      <sheetData sheetId="123">
        <row r="28">
          <cell r="F28">
            <v>571220</v>
          </cell>
        </row>
      </sheetData>
      <sheetData sheetId="124">
        <row r="28">
          <cell r="F28">
            <v>571220</v>
          </cell>
        </row>
      </sheetData>
      <sheetData sheetId="125">
        <row r="28">
          <cell r="F28">
            <v>571220</v>
          </cell>
        </row>
      </sheetData>
      <sheetData sheetId="126">
        <row r="28">
          <cell r="F28">
            <v>571220</v>
          </cell>
        </row>
      </sheetData>
      <sheetData sheetId="127">
        <row r="28">
          <cell r="F28">
            <v>571220</v>
          </cell>
        </row>
      </sheetData>
      <sheetData sheetId="128">
        <row r="28">
          <cell r="F28">
            <v>571220</v>
          </cell>
        </row>
      </sheetData>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ow r="28">
          <cell r="F28">
            <v>571220</v>
          </cell>
        </row>
      </sheetData>
      <sheetData sheetId="144"/>
      <sheetData sheetId="145"/>
      <sheetData sheetId="146">
        <row r="28">
          <cell r="F28">
            <v>571220</v>
          </cell>
        </row>
      </sheetData>
      <sheetData sheetId="147"/>
      <sheetData sheetId="148"/>
      <sheetData sheetId="149">
        <row r="28">
          <cell r="F28">
            <v>571220</v>
          </cell>
        </row>
      </sheetData>
      <sheetData sheetId="150"/>
      <sheetData sheetId="151"/>
      <sheetData sheetId="152">
        <row r="28">
          <cell r="F28">
            <v>571220</v>
          </cell>
        </row>
      </sheetData>
      <sheetData sheetId="153"/>
      <sheetData sheetId="154"/>
      <sheetData sheetId="155">
        <row r="28">
          <cell r="F28">
            <v>571220</v>
          </cell>
        </row>
      </sheetData>
      <sheetData sheetId="156"/>
      <sheetData sheetId="157"/>
      <sheetData sheetId="158">
        <row r="28">
          <cell r="F28">
            <v>571220</v>
          </cell>
        </row>
      </sheetData>
      <sheetData sheetId="159"/>
      <sheetData sheetId="160"/>
      <sheetData sheetId="161"/>
      <sheetData sheetId="162"/>
      <sheetData sheetId="163"/>
      <sheetData sheetId="164"/>
      <sheetData sheetId="165"/>
      <sheetData sheetId="166"/>
      <sheetData sheetId="167"/>
      <sheetData sheetId="168">
        <row r="28">
          <cell r="F28">
            <v>571220</v>
          </cell>
        </row>
      </sheetData>
      <sheetData sheetId="169"/>
      <sheetData sheetId="170"/>
      <sheetData sheetId="171">
        <row r="28">
          <cell r="F28">
            <v>571220</v>
          </cell>
        </row>
      </sheetData>
      <sheetData sheetId="172"/>
      <sheetData sheetId="173"/>
      <sheetData sheetId="174">
        <row r="28">
          <cell r="F28">
            <v>571220</v>
          </cell>
        </row>
      </sheetData>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RAZNI RADOVI"/>
      <sheetName val="proračun gubitaka"/>
      <sheetName val="koeficijenti"/>
      <sheetName val="rekapitulacija"/>
      <sheetName val="GEODET_"/>
      <sheetName val="BETONSKI_"/>
      <sheetName val="krovna_konstr_"/>
      <sheetName val="stolar_"/>
      <sheetName val="bravar_"/>
      <sheetName val="keram_i_kamenorez_"/>
      <sheetName val="oprema_dvor_"/>
      <sheetName val="bet_i_ab"/>
      <sheetName val="izolac_"/>
      <sheetName val="krov_konstr"/>
      <sheetName val="keram_i_kamen"/>
      <sheetName val="razni_"/>
      <sheetName val="plan_ponude-"/>
      <sheetName val="plan_ponude-_(3)"/>
      <sheetName val="plan_ponude-_(2)"/>
      <sheetName val="RAZNI_RADOVI"/>
      <sheetName val="proračun"/>
      <sheetName val="Configuration"/>
      <sheetName val="revenues"/>
      <sheetName val="Start"/>
      <sheetName val="market"/>
      <sheetName val="GEODET_1"/>
      <sheetName val="BETONSKI_1"/>
      <sheetName val="krovna_konstr_1"/>
      <sheetName val="stolar_1"/>
      <sheetName val="bravar_1"/>
      <sheetName val="keram_i_kamenorez_1"/>
      <sheetName val="oprema_dvor_1"/>
      <sheetName val="bet_i_ab1"/>
      <sheetName val="izolac_1"/>
      <sheetName val="krov_konstr1"/>
      <sheetName val="keram_i_kamen1"/>
      <sheetName val="razni_1"/>
      <sheetName val="plan_ponude-1"/>
      <sheetName val="plan_ponude-_(3)1"/>
      <sheetName val="plan_ponude-_(2)1"/>
      <sheetName val="RAZNI_RADOVI1"/>
      <sheetName val="proračun_gubitaka"/>
      <sheetName val="GEODET_2"/>
      <sheetName val="BETONSKI_2"/>
      <sheetName val="krovna_konstr_2"/>
      <sheetName val="stolar_2"/>
      <sheetName val="bravar_2"/>
      <sheetName val="keram_i_kamenorez_2"/>
      <sheetName val="oprema_dvor_2"/>
      <sheetName val="bet_i_ab2"/>
      <sheetName val="izolac_2"/>
      <sheetName val="krov_konstr2"/>
      <sheetName val="keram_i_kamen2"/>
      <sheetName val="razni_2"/>
      <sheetName val="plan_ponude-2"/>
      <sheetName val="plan_ponude-_(3)2"/>
      <sheetName val="plan_ponude-_(2)2"/>
      <sheetName val="RAZNI_RADOVI2"/>
      <sheetName val="proračun_gubitaka1"/>
      <sheetName val="baza"/>
      <sheetName val="16. Prometni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1"/>
      <sheetName val="Module2"/>
      <sheetName val="Module3"/>
      <sheetName val="Module6"/>
      <sheetName val="Osn-Pod"/>
      <sheetName val="Korice"/>
      <sheetName val="Sadržaj"/>
      <sheetName val="Nasl_rješ"/>
      <sheetName val="Rješenje"/>
      <sheetName val="Nasl_zat"/>
      <sheetName val="Zat_stanje"/>
      <sheetName val="Nasl_san"/>
      <sheetName val="An_konst"/>
      <sheetName val="Statika"/>
      <sheetName val="Opis"/>
      <sheetName val="Shema_1"/>
      <sheetName val="01-04"/>
      <sheetName val="101-104"/>
      <sheetName val="105"/>
      <sheetName val="106"/>
      <sheetName val="107"/>
      <sheetName val="108"/>
      <sheetName val="109"/>
      <sheetName val="110"/>
      <sheetName val="111"/>
      <sheetName val="200"/>
      <sheetName val="Isk_površina"/>
      <sheetName val="Nasl_ur"/>
      <sheetName val="Unut_uređenje"/>
      <sheetName val="Nasl_dok"/>
      <sheetName val="Dokaz"/>
      <sheetName val="Nasl_foto"/>
      <sheetName val="Foto"/>
      <sheetName val="Sheet2"/>
      <sheetName val="proraču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1"/>
      <sheetName val="Module2"/>
      <sheetName val="Module3"/>
      <sheetName val="Module6"/>
      <sheetName val="Osn-Pod"/>
      <sheetName val="Korice"/>
      <sheetName val="Sadržaj"/>
      <sheetName val="Nasl_rješ"/>
      <sheetName val="Rješenje"/>
      <sheetName val="Nasl_zat"/>
      <sheetName val="Zat_stanje"/>
      <sheetName val="Nasl_san"/>
      <sheetName val="An_konst"/>
      <sheetName val="Statika"/>
      <sheetName val="Opis"/>
      <sheetName val="Shema_1"/>
      <sheetName val="01-04"/>
      <sheetName val="101-104"/>
      <sheetName val="105"/>
      <sheetName val="106"/>
      <sheetName val="107"/>
      <sheetName val="108"/>
      <sheetName val="109"/>
      <sheetName val="110"/>
      <sheetName val="111"/>
      <sheetName val="200"/>
      <sheetName val="Isk_površina"/>
      <sheetName val="Nasl_ur"/>
      <sheetName val="Unut_uređenje"/>
      <sheetName val="Nasl_dok"/>
      <sheetName val="Dokaz"/>
      <sheetName val="Nasl_foto"/>
      <sheetName val="Foto"/>
      <sheetName val="Sheet2"/>
      <sheetName val="proračun"/>
    </sheetNames>
    <sheetDataSet>
      <sheetData sheetId="0"/>
      <sheetData sheetId="1"/>
      <sheetData sheetId="2"/>
      <sheetData sheetId="3"/>
      <sheetData sheetId="4" refreshError="1">
        <row r="11">
          <cell r="G11" t="str">
            <v>4808</v>
          </cell>
        </row>
        <row r="14">
          <cell r="E14" t="str">
            <v>N</v>
          </cell>
        </row>
        <row r="19">
          <cell r="G19">
            <v>65.371199999999988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heetName val="PRORAČUN"/>
      <sheetName val="PRORAČUN V=15m3"/>
      <sheetName val="Tablice"/>
      <sheetName val="PRORAČUN_V=15m3"/>
      <sheetName val="PRORAČUN_V=15m31"/>
      <sheetName val="PRORAČUN_V=15m32"/>
      <sheetName val="PRORAČUN_V=15m33"/>
      <sheetName val="PRORAČUN_V=15m34"/>
    </sheetNames>
    <sheetDataSet>
      <sheetData sheetId="0" refreshError="1"/>
      <sheetData sheetId="1" refreshError="1"/>
      <sheetData sheetId="2" refreshError="1"/>
      <sheetData sheetId="3" refreshError="1"/>
      <sheetData sheetId="4"/>
      <sheetData sheetId="5"/>
      <sheetData sheetId="6"/>
      <sheetData sheetId="7"/>
      <sheetData sheetId="8"/>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Market"/>
      <sheetName val="Revenues"/>
      <sheetName val="_BalanceSheet"/>
      <sheetName val="_Profit&amp;Loss"/>
      <sheetName val="_CashFlow"/>
      <sheetName val="_Valuation"/>
      <sheetName val="SUMMARY"/>
      <sheetName val="Parameter "/>
      <sheetName val="Datapool"/>
      <sheetName val="Charging"/>
      <sheetName val="Call Load Data"/>
      <sheetName val="SUS_Services"/>
      <sheetName val="APZ-data"/>
      <sheetName val="Results"/>
      <sheetName val="Sub&amp;Trunk Info"/>
      <sheetName val="Signalling"/>
      <sheetName val="IN_svc"/>
      <sheetName val="Parameter_"/>
      <sheetName val="Call_Load_Data"/>
      <sheetName val="Sub&amp;Trunk_Info"/>
      <sheetName val="plin"/>
      <sheetName val="razni "/>
      <sheetName val="soboslik"/>
      <sheetName val="elektr"/>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sheetData sheetId="14"/>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LEKTORI"/>
      <sheetName val="GKNJIGA"/>
    </sheetNames>
    <sheetDataSet>
      <sheetData sheetId="0"/>
      <sheetData sheetId="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1-GL.TRASA I OBJEKTI"/>
      <sheetName val="VODOVOD,KANALIZACIJA,.... "/>
      <sheetName val="REKAPITULACIJA"/>
      <sheetName val="1-GL_TRASA_I_OBJEKTI"/>
      <sheetName val="VODOVOD,KANALIZACIJA,_____"/>
      <sheetName val="soboslik"/>
      <sheetName val="razni_"/>
      <sheetName val="elektr"/>
      <sheetName val="plin"/>
      <sheetName val="1-GL_TRASA_I_OBJEKTI1"/>
      <sheetName val="VODOVOD,KANALIZACIJA,_____1"/>
      <sheetName val="1-GL_TRASA_I_OBJEKTI2"/>
      <sheetName val="VODOVOD,KANALIZACIJA,_____2"/>
      <sheetName val="1-GL_TRASA_I_OBJEKTI3"/>
      <sheetName val="VODOVOD,KANALIZACIJA,_____3"/>
      <sheetName val="proračun gubitaka"/>
      <sheetName val="1-GL_TRASA_I_OBJEKTI4"/>
      <sheetName val="VODOVOD,KANALIZACIJA,_____4"/>
      <sheetName val="proračun_gubitaka"/>
      <sheetName val="proračun"/>
      <sheetName val="ZEMLJAN"/>
      <sheetName val="razni "/>
      <sheetName val="izolacija"/>
      <sheetName val="oprema dvor."/>
      <sheetName val="okoliš"/>
      <sheetName val="RAZNI RADOVI"/>
      <sheetName val="1-GL_TRASA_I_OBJEKTI5"/>
      <sheetName val="VODOVOD,KANALIZACIJA,_____5"/>
      <sheetName val="proračun_gubitaka1"/>
      <sheetName val="razni_1"/>
      <sheetName val="oprema_dvor_"/>
      <sheetName val="RAZNI_RADOVI"/>
      <sheetName val="revenues"/>
      <sheetName val="Start"/>
      <sheetName val="market"/>
      <sheetName val="1-GL_TRASA_I_OBJEKTI6"/>
      <sheetName val="VODOVOD,KANALIZACIJA,_____6"/>
      <sheetName val="proračun_gubitaka2"/>
      <sheetName val="razni_2"/>
      <sheetName val="oprema_dvor_1"/>
      <sheetName val="RAZNI_RADOVI1"/>
      <sheetName val="costs"/>
      <sheetName val="Tabelle2"/>
      <sheetName val="koeficijenti"/>
      <sheetName val="1-GL_TRASA_I_OBJEKTI7"/>
      <sheetName val="VODOVOD,KANALIZACIJA,_____7"/>
      <sheetName val="1-GL_TRASA_I_OBJEKTI8"/>
      <sheetName val="VODOVOD,KANALIZACIJA,_____8"/>
      <sheetName val="Osn-Pod"/>
      <sheetName val="1-GL_TRASA_I_OBJEKTI9"/>
      <sheetName val="VODOVOD,KANALIZACIJA,_____9"/>
      <sheetName val="proračun_gubitaka3"/>
      <sheetName val="razni_3"/>
      <sheetName val="oprema_dvor_2"/>
      <sheetName val="RAZNI_RADOVI2"/>
      <sheetName val="Parameter "/>
      <sheetName val="Conf"/>
      <sheetName val="Podaci"/>
      <sheetName val="Dop-Ug"/>
      <sheetName val="Kuce"/>
    </sheetNames>
    <sheetDataSet>
      <sheetData sheetId="0" refreshError="1">
        <row r="4">
          <cell r="B4">
            <v>0.95299999999999996</v>
          </cell>
        </row>
      </sheetData>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sheetData sheetId="59" refreshError="1"/>
      <sheetData sheetId="6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heetName val="I.1 Zemljani radovi"/>
      <sheetName val="I.2 Betonski i AB radovi"/>
      <sheetName val="I.3 Zidarski radovi"/>
      <sheetName val="I.4 Krovopokrivački radovi"/>
      <sheetName val="I.5 Keramičarski radovi"/>
      <sheetName val="I.6 Kamenorezački"/>
      <sheetName val="I.7 Stolarija"/>
      <sheetName val="I.8 Soboslikarsko ličil. rad."/>
      <sheetName val="I.9 Limarski radovi"/>
      <sheetName val="I.10 Fasaderski radovi"/>
      <sheetName val="II. BAZEN"/>
      <sheetName val="III. LJETNJA KUHINJA"/>
      <sheetName val="IV. Parcijalno uređenje okoliša"/>
      <sheetName val="REKAPITULACIJA"/>
      <sheetName val="Sheet1"/>
      <sheetName val="I_1_Zemljani_radovi"/>
      <sheetName val="I_2_Betonski_i_AB_radovi"/>
      <sheetName val="I_3_Zidarski_radovi"/>
      <sheetName val="I_4_Krovopokrivački_radovi"/>
      <sheetName val="I_5_Keramičarski_radovi"/>
      <sheetName val="I_6_Kamenorezački"/>
      <sheetName val="I_7_Stolarija"/>
      <sheetName val="I_8_Soboslikarsko_ličil__rad_"/>
      <sheetName val="I_9_Limarski_radovi"/>
      <sheetName val="I_10_Fasaderski_radovi"/>
      <sheetName val="II__BAZEN"/>
      <sheetName val="III__LJETNJA_KUHINJA"/>
      <sheetName val="IV__Parcijalno_uređenje_okoliš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matička-oprema"/>
      <sheetName val="Ponuda"/>
      <sheetName val="Zahtjev "/>
      <sheetName val="Manager podaci"/>
      <sheetName val="pomoćni list"/>
      <sheetName val="opex"/>
      <sheetName val="Zahtjev_"/>
      <sheetName val="Manager_podaci"/>
      <sheetName val="pomoćni_list"/>
      <sheetName val="costs"/>
    </sheetNames>
    <sheetDataSet>
      <sheetData sheetId="0"/>
      <sheetData sheetId="1"/>
      <sheetData sheetId="2"/>
      <sheetData sheetId="3"/>
      <sheetData sheetId="4"/>
      <sheetData sheetId="5" refreshError="1"/>
      <sheetData sheetId="6"/>
      <sheetData sheetId="7"/>
      <sheetData sheetId="8"/>
      <sheetData sheetId="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upno"/>
      <sheetName val="Statistics summary"/>
      <sheetName val="MODEL MUX"/>
      <sheetName val="RSU&amp;SU calculation"/>
      <sheetName val="Model RSU &amp; SU"/>
      <sheetName val="Izračun"/>
      <sheetName val="Model LC"/>
      <sheetName val="MODEL TTC i MC"/>
      <sheetName val="Statistics RSU &amp; SU"/>
      <sheetName val="Statistics LE"/>
      <sheetName val="Statistics TE"/>
      <sheetName val="Statistics IE"/>
      <sheetName val="INEX"/>
      <sheetName val="Trunkovi"/>
      <sheetName val="Product calculation"/>
      <sheetName val="Summary minutes"/>
      <sheetName val="Trafic Statistics"/>
      <sheetName val="Prometni model"/>
      <sheetName val="Analiza"/>
      <sheetName val="Analiza 2"/>
      <sheetName val="RSU&amp;SU calculation (2)"/>
      <sheetName val="ikos p_l"/>
      <sheetName val="Statistics_summary"/>
      <sheetName val="MODEL_MUX"/>
      <sheetName val="RSU&amp;SU_calculation"/>
      <sheetName val="Model_RSU_&amp;_SU"/>
      <sheetName val="Model_LC"/>
      <sheetName val="MODEL_TTC_i_MC"/>
      <sheetName val="Statistics_RSU_&amp;_SU"/>
      <sheetName val="Statistics_LE"/>
      <sheetName val="Statistics_TE"/>
      <sheetName val="Statistics_IE"/>
      <sheetName val="Product_calculation"/>
      <sheetName val="Summary_minutes"/>
      <sheetName val="Trafic_Statistics"/>
      <sheetName val="Prometni_model"/>
      <sheetName val="Analiza_2"/>
      <sheetName val="RSU&amp;SU_calculation_(2)"/>
      <sheetName val="ikos_p_l"/>
      <sheetName val="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GEODET_"/>
      <sheetName val="BETONSKI_"/>
      <sheetName val="krovna_konstr_"/>
      <sheetName val="stolar_"/>
      <sheetName val="bravar_"/>
      <sheetName val="keram_i_kamenorez_"/>
      <sheetName val="oprema_dvor_"/>
      <sheetName val="bet_i_ab"/>
      <sheetName val="izolac_"/>
      <sheetName val="krov_konstr"/>
      <sheetName val="keram_i_kamen"/>
      <sheetName val="razni_"/>
      <sheetName val="plan_ponude-"/>
      <sheetName val="plan_ponude-_(3)"/>
      <sheetName val="plan_ponude-_(2)"/>
      <sheetName val="GEODET_1"/>
      <sheetName val="BETONSKI_1"/>
      <sheetName val="krovna_konstr_1"/>
      <sheetName val="stolar_1"/>
      <sheetName val="bravar_1"/>
      <sheetName val="keram_i_kamenorez_1"/>
      <sheetName val="oprema_dvor_1"/>
      <sheetName val="bet_i_ab1"/>
      <sheetName val="izolac_1"/>
      <sheetName val="krov_konstr1"/>
      <sheetName val="keram_i_kamen1"/>
      <sheetName val="razni_1"/>
      <sheetName val="plan_ponude-1"/>
      <sheetName val="plan_ponude-_(3)1"/>
      <sheetName val="plan_ponude-_(2)1"/>
      <sheetName val="16. Prometnice"/>
      <sheetName val="ŠPIŠIĆ BUKOVICA-DVORANA"/>
      <sheetName val="GEODET_2"/>
      <sheetName val="BETONSKI_2"/>
      <sheetName val="krovna_konstr_2"/>
      <sheetName val="stolar_2"/>
      <sheetName val="bravar_2"/>
      <sheetName val="keram_i_kamenorez_2"/>
      <sheetName val="oprema_dvor_2"/>
      <sheetName val="bet_i_ab2"/>
      <sheetName val="izolac_2"/>
      <sheetName val="krov_konstr2"/>
      <sheetName val="keram_i_kamen2"/>
      <sheetName val="razni_2"/>
      <sheetName val="plan_ponude-2"/>
      <sheetName val="plan_ponude-_(3)2"/>
      <sheetName val="plan_ponude-_(2)2"/>
      <sheetName val="16__Prometnice"/>
      <sheetName val="ŠPIŠIĆ_BUKOVICA-DVORANA"/>
      <sheetName val="i.1 zemljani radovi"/>
      <sheetName val="i.2 betonski i ab radovi"/>
      <sheetName val="i.3 zidarski radovi"/>
      <sheetName val="i.5 keramičarski radovi"/>
      <sheetName val="i.6 kamenorezački"/>
      <sheetName val="GEODET_3"/>
      <sheetName val="BETONSKI_3"/>
      <sheetName val="krovna_konstr_3"/>
      <sheetName val="stolar_3"/>
      <sheetName val="bravar_3"/>
      <sheetName val="keram_i_kamenorez_3"/>
      <sheetName val="oprema_dvor_3"/>
      <sheetName val="bet_i_ab3"/>
      <sheetName val="izolac_3"/>
      <sheetName val="krov_konstr3"/>
      <sheetName val="keram_i_kamen3"/>
      <sheetName val="razni_3"/>
      <sheetName val="plan_ponude-3"/>
      <sheetName val="plan_ponude-_(3)3"/>
      <sheetName val="plan_ponude-_(2)3"/>
      <sheetName val="16__Prometnice1"/>
      <sheetName val="ŠPIŠIĆ_BUKOVICA-DVORANA1"/>
      <sheetName val="i_1_zemljani_radovi"/>
      <sheetName val="i_2_betonski_i_ab_radovi"/>
      <sheetName val="i_3_zidarski_radovi"/>
      <sheetName val="i_5_keramičarski_radovi"/>
      <sheetName val="i_6_kamenorezački"/>
      <sheetName val="proračun"/>
      <sheetName val="FAKTORI"/>
      <sheetName val="gradjevinski"/>
      <sheetName val="ab"/>
      <sheetName val="5_izolaterski radovi"/>
      <sheetName val="Rabatte"/>
      <sheetName val="Građevinski Splitska Banka"/>
      <sheetName val="GEODET_4"/>
      <sheetName val="BETONSKI_4"/>
      <sheetName val="krovna_konstr_4"/>
      <sheetName val="stolar_4"/>
      <sheetName val="bravar_4"/>
      <sheetName val="keram_i_kamenorez_4"/>
      <sheetName val="oprema_dvor_4"/>
      <sheetName val="bet_i_ab4"/>
      <sheetName val="izolac_4"/>
      <sheetName val="krov_konstr4"/>
      <sheetName val="keram_i_kamen4"/>
      <sheetName val="razni_4"/>
      <sheetName val="plan_ponude-4"/>
      <sheetName val="plan_ponude-_(3)4"/>
      <sheetName val="plan_ponude-_(2)4"/>
      <sheetName val="16__Prometnice2"/>
      <sheetName val="ŠPIŠIĆ_BUKOVICA-DVORANA2"/>
      <sheetName val="i_1_zemljani_radovi1"/>
      <sheetName val="i_2_betonski_i_ab_radovi1"/>
      <sheetName val="i_3_zidarski_radovi1"/>
      <sheetName val="i_5_keramičarski_radovi1"/>
      <sheetName val="i_6_kamenorezački1"/>
      <sheetName val="5_izolaterski_radovi"/>
      <sheetName val="Građevinski_Splitska_Banka"/>
      <sheetName val="atm održavanje"/>
      <sheetName val="GEODET_5"/>
      <sheetName val="BETONSKI_5"/>
      <sheetName val="krovna_konstr_5"/>
      <sheetName val="stolar_5"/>
      <sheetName val="bravar_5"/>
      <sheetName val="keram_i_kamenorez_5"/>
      <sheetName val="oprema_dvor_5"/>
      <sheetName val="bet_i_ab5"/>
      <sheetName val="izolac_5"/>
      <sheetName val="krov_konstr5"/>
      <sheetName val="keram_i_kamen5"/>
      <sheetName val="razni_5"/>
      <sheetName val="plan_ponude-5"/>
      <sheetName val="plan_ponude-_(3)5"/>
      <sheetName val="plan_ponude-_(2)5"/>
      <sheetName val="16__Prometnice3"/>
      <sheetName val="ŠPIŠIĆ_BUKOVICA-DVORANA3"/>
      <sheetName val="i_1_zemljani_radovi2"/>
      <sheetName val="i_2_betonski_i_ab_radovi2"/>
      <sheetName val="i_3_zidarski_radovi2"/>
      <sheetName val="i_5_keramičarski_radovi2"/>
      <sheetName val="i_6_kamenorezački2"/>
      <sheetName val="5_izolaterski_radovi1"/>
      <sheetName val="Građevinski_Splitska_Banka1"/>
      <sheetName val="atm_održavanj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refreshError="1"/>
      <sheetData sheetId="114"/>
      <sheetData sheetId="115" refreshError="1"/>
      <sheetData sheetId="116" refreshError="1"/>
      <sheetData sheetId="117" refreshError="1"/>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itulacija"/>
      <sheetName val="16. Prometnice"/>
      <sheetName val="17. Ograda"/>
      <sheetName val="18. Krajobraz"/>
      <sheetName val="16_ Prometnice"/>
      <sheetName val="16__Prometnice"/>
      <sheetName val="17__Ograda"/>
      <sheetName val="18__Krajobraz"/>
      <sheetName val="16__Prometnice1"/>
      <sheetName val="TROŠKOVNIK"/>
      <sheetName val="17__Ograda1"/>
      <sheetName val="18__Krajobraz1"/>
      <sheetName val="16__Prometnice2"/>
      <sheetName val="16__Prometnice7"/>
      <sheetName val="17__Ograda4"/>
      <sheetName val="18__Krajobraz4"/>
      <sheetName val="16__Prometnice8"/>
      <sheetName val="16__Prometnice5"/>
      <sheetName val="17__Ograda3"/>
      <sheetName val="18__Krajobraz3"/>
      <sheetName val="16__Prometnice6"/>
      <sheetName val="16__Prometnice3"/>
      <sheetName val="17__Ograda2"/>
      <sheetName val="18__Krajobraz2"/>
      <sheetName val="16__Prometnice4"/>
      <sheetName val="16__Prometnice9"/>
      <sheetName val="17__Ograda5"/>
      <sheetName val="18__Krajobraz5"/>
      <sheetName val="16__Prometnice10"/>
      <sheetName val="soboslik"/>
      <sheetName val="elektr"/>
      <sheetName val="plin"/>
      <sheetName val="ZEMLJAN"/>
      <sheetName val="razni "/>
      <sheetName val="izolacija"/>
      <sheetName val="oprema dvor."/>
      <sheetName val="okoliš"/>
      <sheetName val="offen LIDL-Troskovnik-16-17-18-"/>
      <sheetName val="V-LEVEL KRILO"/>
      <sheetName val="V-LEVEL BAZEN"/>
      <sheetName val="11 PARKING br.6.1"/>
      <sheetName val="13 ENTRY PIAZZA"/>
      <sheetName val="V LEVEL ZONA"/>
      <sheetName val="proračun"/>
      <sheetName val="16__Prometnice11"/>
      <sheetName val="17__Ograda6"/>
      <sheetName val="18__Krajobraz6"/>
      <sheetName val="16__Prometnice12"/>
      <sheetName val="razni_"/>
      <sheetName val="oprema_dvor_"/>
      <sheetName val="offen_LIDL-Troskovnik-16-17-18-"/>
      <sheetName val="V-LEVEL_KRILO"/>
      <sheetName val="V-LEVEL_BAZEN"/>
      <sheetName val="11_PARKING_br_6_1"/>
      <sheetName val="13_ENTRY_PIAZZA"/>
      <sheetName val="V_LEVEL_ZONA"/>
      <sheetName val="elektro"/>
      <sheetName val="el_sunčana_el"/>
      <sheetName val="proračun gubitaka"/>
      <sheetName val="16__Prometnice13"/>
      <sheetName val="17__Ograda7"/>
      <sheetName val="18__Krajobraz7"/>
      <sheetName val="16__Prometnice14"/>
      <sheetName val="razni_1"/>
      <sheetName val="oprema_dvor_1"/>
      <sheetName val="offen_LIDL-Troskovnik-16-17-181"/>
      <sheetName val="V-LEVEL_KRILO1"/>
      <sheetName val="V-LEVEL_BAZEN1"/>
      <sheetName val="11_PARKING_br_6_11"/>
      <sheetName val="13_ENTRY_PIAZZA1"/>
      <sheetName val="V_LEVEL_ZONA1"/>
      <sheetName val="proračun_gubitaka"/>
      <sheetName val="f.bazenska tehnika"/>
      <sheetName val="koeficijenti"/>
      <sheetName val="Faktori"/>
      <sheetName val="Hotel kolicine"/>
      <sheetName val="ab"/>
      <sheetName val="zidarski"/>
      <sheetName val="16__Prometnice19"/>
      <sheetName val="17__Ograda10"/>
      <sheetName val="18__Krajobraz10"/>
      <sheetName val="16__Prometnice20"/>
      <sheetName val="razni_4"/>
      <sheetName val="oprema_dvor_4"/>
      <sheetName val="offen_LIDL-Troskovnik-16-17-184"/>
      <sheetName val="V-LEVEL_KRILO4"/>
      <sheetName val="V-LEVEL_BAZEN4"/>
      <sheetName val="11_PARKING_br_6_14"/>
      <sheetName val="13_ENTRY_PIAZZA4"/>
      <sheetName val="V_LEVEL_ZONA4"/>
      <sheetName val="16__Prometnice15"/>
      <sheetName val="17__Ograda8"/>
      <sheetName val="18__Krajobraz8"/>
      <sheetName val="16__Prometnice16"/>
      <sheetName val="razni_2"/>
      <sheetName val="oprema_dvor_2"/>
      <sheetName val="offen_LIDL-Troskovnik-16-17-182"/>
      <sheetName val="V-LEVEL_KRILO2"/>
      <sheetName val="V-LEVEL_BAZEN2"/>
      <sheetName val="11_PARKING_br_6_12"/>
      <sheetName val="13_ENTRY_PIAZZA2"/>
      <sheetName val="V_LEVEL_ZONA2"/>
      <sheetName val="16__Prometnice17"/>
      <sheetName val="17__Ograda9"/>
      <sheetName val="18__Krajobraz9"/>
      <sheetName val="16__Prometnice18"/>
      <sheetName val="razni_3"/>
      <sheetName val="oprema_dvor_3"/>
      <sheetName val="offen_LIDL-Troskovnik-16-17-183"/>
      <sheetName val="V-LEVEL_KRILO3"/>
      <sheetName val="V-LEVEL_BAZEN3"/>
      <sheetName val="11_PARKING_br_6_13"/>
      <sheetName val="13_ENTRY_PIAZZA3"/>
      <sheetName val="V_LEVEL_ZONA3"/>
      <sheetName val="i.1 zemljani radovi"/>
      <sheetName val="i.2 betonski i ab radovi"/>
      <sheetName val="i.3 zidarski radovi"/>
      <sheetName val="i.5 keramičarski radovi"/>
      <sheetName val="i.6 kamenorezački"/>
      <sheetName val="5_IZOLATERSKI RADOVI"/>
      <sheetName val="16__Prometnice21"/>
      <sheetName val="17__Ograda11"/>
      <sheetName val="18__Krajobraz11"/>
      <sheetName val="16__Prometnice22"/>
      <sheetName val="razni_5"/>
      <sheetName val="oprema_dvor_5"/>
      <sheetName val="offen_LIDL-Troskovnik-16-17-185"/>
      <sheetName val="f_bazenska_tehnika"/>
      <sheetName val="V-LEVEL_KRILO5"/>
      <sheetName val="V-LEVEL_BAZEN5"/>
      <sheetName val="11_PARKING_br_6_15"/>
      <sheetName val="13_ENTRY_PIAZZA5"/>
      <sheetName val="V_LEVEL_ZONA5"/>
      <sheetName val="proračun_gubitaka1"/>
      <sheetName val="Hotel_kolicine"/>
      <sheetName val="i_1_zemljani_radovi"/>
      <sheetName val="i_2_betonski_i_ab_radovi"/>
      <sheetName val="i_3_zidarski_radovi"/>
      <sheetName val="i_5_keramičarski_radovi"/>
      <sheetName val="i_6_kamenorezački"/>
      <sheetName val="5_IZOLATERSKI_RADOVI"/>
      <sheetName val="viiic.0.e"/>
      <sheetName val="RAZNI RADOVI"/>
      <sheetName val="POMOĆNI"/>
      <sheetName val="elektroinstalacije"/>
      <sheetName val="i a_gradevinski radovi"/>
      <sheetName val="1_an_vik"/>
      <sheetName val="16__Prometnice23"/>
      <sheetName val="17__Ograda12"/>
      <sheetName val="18__Krajobraz12"/>
      <sheetName val="16__Prometnice24"/>
      <sheetName val="razni_6"/>
      <sheetName val="oprema_dvor_6"/>
      <sheetName val="offen_LIDL-Troskovnik-16-17-186"/>
      <sheetName val="V-LEVEL_KRILO6"/>
      <sheetName val="V-LEVEL_BAZEN6"/>
      <sheetName val="11_PARKING_br_6_16"/>
      <sheetName val="13_ENTRY_PIAZZA6"/>
      <sheetName val="V_LEVEL_ZONA6"/>
      <sheetName val="proračun_gubitaka2"/>
      <sheetName val="f_bazenska_tehnika1"/>
      <sheetName val="Hotel_kolicine1"/>
      <sheetName val="i_1_zemljani_radovi1"/>
      <sheetName val="i_2_betonski_i_ab_radovi1"/>
      <sheetName val="i_3_zidarski_radovi1"/>
      <sheetName val="i_5_keramičarski_radovi1"/>
      <sheetName val="i_6_kamenorezački1"/>
      <sheetName val="5_IZOLATERSKI_RADOVI1"/>
      <sheetName val="viiic_0_e"/>
      <sheetName val="RAZNI_RADOVI"/>
      <sheetName val="i_a_gradevinski_radovi"/>
      <sheetName val="konzern-ratios"/>
    </sheetNames>
    <sheetDataSet>
      <sheetData sheetId="0" refreshError="1"/>
      <sheetData sheetId="1"/>
      <sheetData sheetId="2" refreshError="1"/>
      <sheetData sheetId="3" refreshError="1"/>
      <sheetData sheetId="4" refreshError="1"/>
      <sheetData sheetId="5"/>
      <sheetData sheetId="6"/>
      <sheetData sheetId="7"/>
      <sheetData sheetId="8"/>
      <sheetData sheetId="9"/>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sheetData sheetId="4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 sheetId="117" refreshError="1"/>
      <sheetData sheetId="118" refreshError="1"/>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itulacija"/>
      <sheetName val="16. Prometnice"/>
      <sheetName val="17. Ograda"/>
      <sheetName val="18. Krajobraz"/>
      <sheetName val="16_ Prometnice"/>
      <sheetName val="16__Prometnice"/>
      <sheetName val="17__Ograda"/>
      <sheetName val="18__Krajobraz"/>
      <sheetName val="16__Prometnice1"/>
      <sheetName val="TROŠKOVNIK"/>
      <sheetName val="17__Ograda1"/>
      <sheetName val="18__Krajobraz1"/>
      <sheetName val="16__Prometnice2"/>
      <sheetName val="16__Prometnice7"/>
      <sheetName val="17__Ograda4"/>
      <sheetName val="18__Krajobraz4"/>
      <sheetName val="16__Prometnice8"/>
      <sheetName val="16__Prometnice5"/>
      <sheetName val="17__Ograda3"/>
      <sheetName val="18__Krajobraz3"/>
      <sheetName val="16__Prometnice6"/>
      <sheetName val="16__Prometnice3"/>
      <sheetName val="17__Ograda2"/>
      <sheetName val="18__Krajobraz2"/>
      <sheetName val="16__Prometnice4"/>
      <sheetName val="16__Prometnice9"/>
      <sheetName val="17__Ograda5"/>
      <sheetName val="18__Krajobraz5"/>
      <sheetName val="16__Prometnice10"/>
      <sheetName val="soboslik"/>
      <sheetName val="elektr"/>
      <sheetName val="plin"/>
      <sheetName val="ZEMLJAN"/>
      <sheetName val="razni "/>
      <sheetName val="izolacija"/>
      <sheetName val="oprema dvor."/>
      <sheetName val="okoliš"/>
      <sheetName val="offen LIDL-Troskovnik-16-17-18-"/>
      <sheetName val="V-LEVEL KRILO"/>
      <sheetName val="V-LEVEL BAZEN"/>
      <sheetName val="11 PARKING br.6.1"/>
      <sheetName val="13 ENTRY PIAZZA"/>
      <sheetName val="V LEVEL ZONA"/>
      <sheetName val="proračun"/>
      <sheetName val="16__Prometnice11"/>
      <sheetName val="17__Ograda6"/>
      <sheetName val="18__Krajobraz6"/>
      <sheetName val="16__Prometnice12"/>
      <sheetName val="razni_"/>
      <sheetName val="oprema_dvor_"/>
      <sheetName val="offen_LIDL-Troskovnik-16-17-18-"/>
      <sheetName val="V-LEVEL_KRILO"/>
      <sheetName val="V-LEVEL_BAZEN"/>
      <sheetName val="11_PARKING_br_6_1"/>
      <sheetName val="13_ENTRY_PIAZZA"/>
      <sheetName val="V_LEVEL_ZONA"/>
      <sheetName val="elektro"/>
      <sheetName val="el_sunčana_el"/>
      <sheetName val="proračun gubitaka"/>
      <sheetName val="16__Prometnice13"/>
      <sheetName val="17__Ograda7"/>
      <sheetName val="18__Krajobraz7"/>
      <sheetName val="16__Prometnice14"/>
      <sheetName val="razni_1"/>
      <sheetName val="oprema_dvor_1"/>
      <sheetName val="offen_LIDL-Troskovnik-16-17-181"/>
      <sheetName val="V-LEVEL_KRILO1"/>
      <sheetName val="V-LEVEL_BAZEN1"/>
      <sheetName val="11_PARKING_br_6_11"/>
      <sheetName val="13_ENTRY_PIAZZA1"/>
      <sheetName val="V_LEVEL_ZONA1"/>
      <sheetName val="proračun_gubitaka"/>
      <sheetName val="f.bazenska tehnika"/>
      <sheetName val="koeficijenti"/>
      <sheetName val="Faktori"/>
      <sheetName val="Hotel kolicine"/>
      <sheetName val="ab"/>
      <sheetName val="zidarski"/>
      <sheetName val="16__Prometnice19"/>
      <sheetName val="17__Ograda10"/>
      <sheetName val="18__Krajobraz10"/>
      <sheetName val="16__Prometnice20"/>
      <sheetName val="razni_4"/>
      <sheetName val="oprema_dvor_4"/>
      <sheetName val="offen_LIDL-Troskovnik-16-17-184"/>
      <sheetName val="V-LEVEL_KRILO4"/>
      <sheetName val="V-LEVEL_BAZEN4"/>
      <sheetName val="11_PARKING_br_6_14"/>
      <sheetName val="13_ENTRY_PIAZZA4"/>
      <sheetName val="V_LEVEL_ZONA4"/>
      <sheetName val="16__Prometnice15"/>
      <sheetName val="17__Ograda8"/>
      <sheetName val="18__Krajobraz8"/>
      <sheetName val="16__Prometnice16"/>
      <sheetName val="razni_2"/>
      <sheetName val="oprema_dvor_2"/>
      <sheetName val="offen_LIDL-Troskovnik-16-17-182"/>
      <sheetName val="V-LEVEL_KRILO2"/>
      <sheetName val="V-LEVEL_BAZEN2"/>
      <sheetName val="11_PARKING_br_6_12"/>
      <sheetName val="13_ENTRY_PIAZZA2"/>
      <sheetName val="V_LEVEL_ZONA2"/>
      <sheetName val="16__Prometnice17"/>
      <sheetName val="17__Ograda9"/>
      <sheetName val="18__Krajobraz9"/>
      <sheetName val="16__Prometnice18"/>
      <sheetName val="razni_3"/>
      <sheetName val="oprema_dvor_3"/>
      <sheetName val="offen_LIDL-Troskovnik-16-17-183"/>
      <sheetName val="V-LEVEL_KRILO3"/>
      <sheetName val="V-LEVEL_BAZEN3"/>
      <sheetName val="11_PARKING_br_6_13"/>
      <sheetName val="13_ENTRY_PIAZZA3"/>
      <sheetName val="V_LEVEL_ZONA3"/>
      <sheetName val="i.1 zemljani radovi"/>
      <sheetName val="i.2 betonski i ab radovi"/>
      <sheetName val="i.3 zidarski radovi"/>
      <sheetName val="i.5 keramičarski radovi"/>
      <sheetName val="i.6 kamenorezački"/>
      <sheetName val="5_IZOLATERSKI RADOVI"/>
      <sheetName val="16__Prometnice21"/>
      <sheetName val="17__Ograda11"/>
      <sheetName val="18__Krajobraz11"/>
      <sheetName val="16__Prometnice22"/>
      <sheetName val="razni_5"/>
      <sheetName val="oprema_dvor_5"/>
      <sheetName val="offen_LIDL-Troskovnik-16-17-185"/>
      <sheetName val="f_bazenska_tehnika"/>
      <sheetName val="V-LEVEL_KRILO5"/>
      <sheetName val="V-LEVEL_BAZEN5"/>
      <sheetName val="11_PARKING_br_6_15"/>
      <sheetName val="13_ENTRY_PIAZZA5"/>
      <sheetName val="V_LEVEL_ZONA5"/>
      <sheetName val="proračun_gubitaka1"/>
      <sheetName val="Hotel_kolicine"/>
      <sheetName val="i_1_zemljani_radovi"/>
      <sheetName val="i_2_betonski_i_ab_radovi"/>
      <sheetName val="i_3_zidarski_radovi"/>
      <sheetName val="i_5_keramičarski_radovi"/>
      <sheetName val="i_6_kamenorezački"/>
      <sheetName val="5_IZOLATERSKI_RADOVI"/>
      <sheetName val="viiic.0.e"/>
      <sheetName val="RAZNI RADOVI"/>
      <sheetName val="POMOĆNI"/>
      <sheetName val="elektroinstalacije"/>
      <sheetName val="i a_gradevinski radovi"/>
      <sheetName val="1_an_vik"/>
      <sheetName val="16__Prometnice23"/>
      <sheetName val="17__Ograda12"/>
      <sheetName val="18__Krajobraz12"/>
      <sheetName val="16__Prometnice24"/>
      <sheetName val="razni_6"/>
      <sheetName val="oprema_dvor_6"/>
      <sheetName val="offen_LIDL-Troskovnik-16-17-186"/>
      <sheetName val="V-LEVEL_KRILO6"/>
      <sheetName val="V-LEVEL_BAZEN6"/>
      <sheetName val="11_PARKING_br_6_16"/>
      <sheetName val="13_ENTRY_PIAZZA6"/>
      <sheetName val="V_LEVEL_ZONA6"/>
      <sheetName val="proračun_gubitaka2"/>
      <sheetName val="f_bazenska_tehnika1"/>
      <sheetName val="Hotel_kolicine1"/>
      <sheetName val="i_1_zemljani_radovi1"/>
      <sheetName val="i_2_betonski_i_ab_radovi1"/>
      <sheetName val="i_3_zidarski_radovi1"/>
      <sheetName val="i_5_keramičarski_radovi1"/>
      <sheetName val="i_6_kamenorezački1"/>
      <sheetName val="5_IZOLATERSKI_RADOVI1"/>
      <sheetName val="viiic_0_e"/>
      <sheetName val="RAZNI_RADOVI"/>
      <sheetName val="i_a_gradevinski_radovi"/>
      <sheetName val="konzern-ratios"/>
      <sheetName val="Rabatte"/>
      <sheetName val="Parametri i analize"/>
      <sheetName val="Peering"/>
      <sheetName val="16__Prometnice25"/>
      <sheetName val="17__Ograda13"/>
      <sheetName val="18__Krajobraz13"/>
      <sheetName val="16__Prometnice26"/>
      <sheetName val="razni_7"/>
      <sheetName val="oprema_dvor_7"/>
      <sheetName val="offen_LIDL-Troskovnik-16-17-187"/>
      <sheetName val="V-LEVEL_KRILO7"/>
      <sheetName val="V-LEVEL_BAZEN7"/>
      <sheetName val="11_PARKING_br_6_17"/>
      <sheetName val="13_ENTRY_PIAZZA7"/>
      <sheetName val="V_LEVEL_ZONA7"/>
      <sheetName val="proračun_gubitaka3"/>
      <sheetName val="f_bazenska_tehnika2"/>
      <sheetName val="Hotel_kolicine2"/>
      <sheetName val="i_1_zemljani_radovi2"/>
      <sheetName val="i_2_betonski_i_ab_radovi2"/>
      <sheetName val="i_3_zidarski_radovi2"/>
      <sheetName val="i_5_keramičarski_radovi2"/>
      <sheetName val="i_6_kamenorezački2"/>
      <sheetName val="5_IZOLATERSKI_RADOVI2"/>
      <sheetName val="viiic_0_e1"/>
      <sheetName val="RAZNI_RADOVI1"/>
      <sheetName val="i_a_gradevinski_radovi1"/>
      <sheetName val="Parametri_i_analize"/>
      <sheetName val="Aktivni"/>
      <sheetName val="dvorana"/>
      <sheetName val="elektro_trosk"/>
      <sheetName val="16__Prometnice59"/>
      <sheetName val="17__Ograda30"/>
      <sheetName val="18__Krajobraz30"/>
      <sheetName val="16__Prometnice60"/>
      <sheetName val="razni_24"/>
      <sheetName val="oprema_dvor_24"/>
      <sheetName val="offen_LIDL-Troskovnik-16-17-124"/>
      <sheetName val="V-LEVEL_KRILO24"/>
      <sheetName val="V-LEVEL_BAZEN24"/>
      <sheetName val="11_PARKING_br_6_124"/>
      <sheetName val="13_ENTRY_PIAZZA24"/>
      <sheetName val="V_LEVEL_ZONA24"/>
      <sheetName val="proračun_gubitaka20"/>
      <sheetName val="f_bazenska_tehnika16"/>
      <sheetName val="Hotel_kolicine9"/>
      <sheetName val="16__Prometnice27"/>
      <sheetName val="17__Ograda14"/>
      <sheetName val="18__Krajobraz14"/>
      <sheetName val="16__Prometnice28"/>
      <sheetName val="razni_8"/>
      <sheetName val="oprema_dvor_8"/>
      <sheetName val="offen_LIDL-Troskovnik-16-17-188"/>
      <sheetName val="V-LEVEL_KRILO8"/>
      <sheetName val="V-LEVEL_BAZEN8"/>
      <sheetName val="11_PARKING_br_6_18"/>
      <sheetName val="13_ENTRY_PIAZZA8"/>
      <sheetName val="V_LEVEL_ZONA8"/>
      <sheetName val="proračun_gubitaka4"/>
      <sheetName val="16__Prometnice29"/>
      <sheetName val="17__Ograda15"/>
      <sheetName val="18__Krajobraz15"/>
      <sheetName val="16__Prometnice30"/>
      <sheetName val="razni_9"/>
      <sheetName val="oprema_dvor_9"/>
      <sheetName val="offen_LIDL-Troskovnik-16-17-189"/>
      <sheetName val="V-LEVEL_KRILO9"/>
      <sheetName val="V-LEVEL_BAZEN9"/>
      <sheetName val="11_PARKING_br_6_19"/>
      <sheetName val="13_ENTRY_PIAZZA9"/>
      <sheetName val="V_LEVEL_ZONA9"/>
      <sheetName val="proračun_gubitaka5"/>
      <sheetName val="16__Prometnice41"/>
      <sheetName val="17__Ograda21"/>
      <sheetName val="18__Krajobraz21"/>
      <sheetName val="16__Prometnice42"/>
      <sheetName val="razni_15"/>
      <sheetName val="oprema_dvor_15"/>
      <sheetName val="offen_LIDL-Troskovnik-16-17-115"/>
      <sheetName val="V-LEVEL_KRILO15"/>
      <sheetName val="V-LEVEL_BAZEN15"/>
      <sheetName val="11_PARKING_br_6_115"/>
      <sheetName val="13_ENTRY_PIAZZA15"/>
      <sheetName val="V_LEVEL_ZONA15"/>
      <sheetName val="proračun_gubitaka11"/>
      <sheetName val="f_bazenska_tehnika7"/>
      <sheetName val="16__Prometnice31"/>
      <sheetName val="17__Ograda16"/>
      <sheetName val="18__Krajobraz16"/>
      <sheetName val="16__Prometnice32"/>
      <sheetName val="razni_10"/>
      <sheetName val="oprema_dvor_10"/>
      <sheetName val="offen_LIDL-Troskovnik-16-17-110"/>
      <sheetName val="V-LEVEL_KRILO10"/>
      <sheetName val="V-LEVEL_BAZEN10"/>
      <sheetName val="11_PARKING_br_6_110"/>
      <sheetName val="13_ENTRY_PIAZZA10"/>
      <sheetName val="V_LEVEL_ZONA10"/>
      <sheetName val="proračun_gubitaka6"/>
      <sheetName val="16__Prometnice33"/>
      <sheetName val="17__Ograda17"/>
      <sheetName val="18__Krajobraz17"/>
      <sheetName val="16__Prometnice34"/>
      <sheetName val="razni_11"/>
      <sheetName val="oprema_dvor_11"/>
      <sheetName val="offen_LIDL-Troskovnik-16-17-111"/>
      <sheetName val="V-LEVEL_KRILO11"/>
      <sheetName val="V-LEVEL_BAZEN11"/>
      <sheetName val="11_PARKING_br_6_111"/>
      <sheetName val="13_ENTRY_PIAZZA11"/>
      <sheetName val="V_LEVEL_ZONA11"/>
      <sheetName val="proračun_gubitaka7"/>
      <sheetName val="f_bazenska_tehnika3"/>
      <sheetName val="16__Prometnice35"/>
      <sheetName val="17__Ograda18"/>
      <sheetName val="18__Krajobraz18"/>
      <sheetName val="16__Prometnice36"/>
      <sheetName val="razni_12"/>
      <sheetName val="oprema_dvor_12"/>
      <sheetName val="offen_LIDL-Troskovnik-16-17-112"/>
      <sheetName val="V-LEVEL_KRILO12"/>
      <sheetName val="V-LEVEL_BAZEN12"/>
      <sheetName val="11_PARKING_br_6_112"/>
      <sheetName val="13_ENTRY_PIAZZA12"/>
      <sheetName val="V_LEVEL_ZONA12"/>
      <sheetName val="proračun_gubitaka8"/>
      <sheetName val="f_bazenska_tehnika4"/>
      <sheetName val="16__Prometnice37"/>
      <sheetName val="17__Ograda19"/>
      <sheetName val="18__Krajobraz19"/>
      <sheetName val="16__Prometnice38"/>
      <sheetName val="razni_13"/>
      <sheetName val="oprema_dvor_13"/>
      <sheetName val="offen_LIDL-Troskovnik-16-17-113"/>
      <sheetName val="V-LEVEL_KRILO13"/>
      <sheetName val="V-LEVEL_BAZEN13"/>
      <sheetName val="11_PARKING_br_6_113"/>
      <sheetName val="13_ENTRY_PIAZZA13"/>
      <sheetName val="V_LEVEL_ZONA13"/>
      <sheetName val="proračun_gubitaka9"/>
      <sheetName val="f_bazenska_tehnika5"/>
      <sheetName val="16__Prometnice39"/>
      <sheetName val="17__Ograda20"/>
      <sheetName val="18__Krajobraz20"/>
      <sheetName val="16__Prometnice40"/>
      <sheetName val="razni_14"/>
      <sheetName val="oprema_dvor_14"/>
      <sheetName val="offen_LIDL-Troskovnik-16-17-114"/>
      <sheetName val="V-LEVEL_KRILO14"/>
      <sheetName val="V-LEVEL_BAZEN14"/>
      <sheetName val="11_PARKING_br_6_114"/>
      <sheetName val="13_ENTRY_PIAZZA14"/>
      <sheetName val="V_LEVEL_ZONA14"/>
      <sheetName val="proračun_gubitaka10"/>
      <sheetName val="f_bazenska_tehnika6"/>
      <sheetName val="16__Prometnice43"/>
      <sheetName val="17__Ograda22"/>
      <sheetName val="18__Krajobraz22"/>
      <sheetName val="16__Prometnice44"/>
      <sheetName val="razni_16"/>
      <sheetName val="oprema_dvor_16"/>
      <sheetName val="offen_LIDL-Troskovnik-16-17-116"/>
      <sheetName val="V-LEVEL_KRILO16"/>
      <sheetName val="V-LEVEL_BAZEN16"/>
      <sheetName val="11_PARKING_br_6_116"/>
      <sheetName val="13_ENTRY_PIAZZA16"/>
      <sheetName val="V_LEVEL_ZONA16"/>
      <sheetName val="proračun_gubitaka12"/>
      <sheetName val="f_bazenska_tehnika8"/>
      <sheetName val="16__Prometnice45"/>
      <sheetName val="17__Ograda23"/>
      <sheetName val="18__Krajobraz23"/>
      <sheetName val="16__Prometnice46"/>
      <sheetName val="razni_17"/>
      <sheetName val="oprema_dvor_17"/>
      <sheetName val="offen_LIDL-Troskovnik-16-17-117"/>
      <sheetName val="V-LEVEL_KRILO17"/>
      <sheetName val="V-LEVEL_BAZEN17"/>
      <sheetName val="11_PARKING_br_6_117"/>
      <sheetName val="13_ENTRY_PIAZZA17"/>
      <sheetName val="V_LEVEL_ZONA17"/>
      <sheetName val="proračun_gubitaka13"/>
      <sheetName val="f_bazenska_tehnika9"/>
      <sheetName val="16__Prometnice47"/>
      <sheetName val="17__Ograda24"/>
      <sheetName val="18__Krajobraz24"/>
      <sheetName val="16__Prometnice48"/>
      <sheetName val="razni_18"/>
      <sheetName val="oprema_dvor_18"/>
      <sheetName val="offen_LIDL-Troskovnik-16-17-118"/>
      <sheetName val="V-LEVEL_KRILO18"/>
      <sheetName val="V-LEVEL_BAZEN18"/>
      <sheetName val="11_PARKING_br_6_118"/>
      <sheetName val="13_ENTRY_PIAZZA18"/>
      <sheetName val="V_LEVEL_ZONA18"/>
      <sheetName val="proračun_gubitaka14"/>
      <sheetName val="f_bazenska_tehnika10"/>
      <sheetName val="Hotel_kolicine3"/>
      <sheetName val="16__Prometnice53"/>
      <sheetName val="17__Ograda27"/>
      <sheetName val="18__Krajobraz27"/>
      <sheetName val="16__Prometnice54"/>
      <sheetName val="razni_21"/>
      <sheetName val="oprema_dvor_21"/>
      <sheetName val="offen_LIDL-Troskovnik-16-17-121"/>
      <sheetName val="V-LEVEL_KRILO21"/>
      <sheetName val="V-LEVEL_BAZEN21"/>
      <sheetName val="11_PARKING_br_6_121"/>
      <sheetName val="13_ENTRY_PIAZZA21"/>
      <sheetName val="V_LEVEL_ZONA21"/>
      <sheetName val="proračun_gubitaka17"/>
      <sheetName val="f_bazenska_tehnika13"/>
      <sheetName val="Hotel_kolicine6"/>
      <sheetName val="16__Prometnice49"/>
      <sheetName val="17__Ograda25"/>
      <sheetName val="18__Krajobraz25"/>
      <sheetName val="16__Prometnice50"/>
      <sheetName val="razni_19"/>
      <sheetName val="oprema_dvor_19"/>
      <sheetName val="offen_LIDL-Troskovnik-16-17-119"/>
      <sheetName val="V-LEVEL_KRILO19"/>
      <sheetName val="V-LEVEL_BAZEN19"/>
      <sheetName val="11_PARKING_br_6_119"/>
      <sheetName val="13_ENTRY_PIAZZA19"/>
      <sheetName val="V_LEVEL_ZONA19"/>
      <sheetName val="proračun_gubitaka15"/>
      <sheetName val="f_bazenska_tehnika11"/>
      <sheetName val="Hotel_kolicine4"/>
      <sheetName val="16__Prometnice51"/>
      <sheetName val="17__Ograda26"/>
      <sheetName val="18__Krajobraz26"/>
      <sheetName val="16__Prometnice52"/>
      <sheetName val="razni_20"/>
      <sheetName val="oprema_dvor_20"/>
      <sheetName val="offen_LIDL-Troskovnik-16-17-120"/>
      <sheetName val="V-LEVEL_KRILO20"/>
      <sheetName val="V-LEVEL_BAZEN20"/>
      <sheetName val="11_PARKING_br_6_120"/>
      <sheetName val="13_ENTRY_PIAZZA20"/>
      <sheetName val="V_LEVEL_ZONA20"/>
      <sheetName val="proračun_gubitaka16"/>
      <sheetName val="f_bazenska_tehnika12"/>
      <sheetName val="Hotel_kolicine5"/>
      <sheetName val="16__Prometnice55"/>
      <sheetName val="17__Ograda28"/>
      <sheetName val="18__Krajobraz28"/>
      <sheetName val="16__Prometnice56"/>
      <sheetName val="razni_22"/>
      <sheetName val="oprema_dvor_22"/>
      <sheetName val="offen_LIDL-Troskovnik-16-17-122"/>
      <sheetName val="V-LEVEL_KRILO22"/>
      <sheetName val="V-LEVEL_BAZEN22"/>
      <sheetName val="11_PARKING_br_6_122"/>
      <sheetName val="13_ENTRY_PIAZZA22"/>
      <sheetName val="V_LEVEL_ZONA22"/>
      <sheetName val="proračun_gubitaka18"/>
      <sheetName val="f_bazenska_tehnika14"/>
      <sheetName val="Hotel_kolicine7"/>
      <sheetName val="16__Prometnice57"/>
      <sheetName val="17__Ograda29"/>
      <sheetName val="18__Krajobraz29"/>
      <sheetName val="16__Prometnice58"/>
      <sheetName val="razni_23"/>
      <sheetName val="oprema_dvor_23"/>
      <sheetName val="offen_LIDL-Troskovnik-16-17-123"/>
      <sheetName val="V-LEVEL_KRILO23"/>
      <sheetName val="V-LEVEL_BAZEN23"/>
      <sheetName val="11_PARKING_br_6_123"/>
      <sheetName val="13_ENTRY_PIAZZA23"/>
      <sheetName val="V_LEVEL_ZONA23"/>
      <sheetName val="proračun_gubitaka19"/>
      <sheetName val="f_bazenska_tehnika15"/>
      <sheetName val="Hotel_kolicine8"/>
      <sheetName val="16__Prometnice61"/>
      <sheetName val="17__Ograda31"/>
      <sheetName val="18__Krajobraz31"/>
      <sheetName val="16__Prometnice62"/>
      <sheetName val="razni_25"/>
      <sheetName val="oprema_dvor_25"/>
      <sheetName val="offen_LIDL-Troskovnik-16-17-125"/>
      <sheetName val="V-LEVEL_KRILO25"/>
      <sheetName val="V-LEVEL_BAZEN25"/>
      <sheetName val="11_PARKING_br_6_125"/>
      <sheetName val="13_ENTRY_PIAZZA25"/>
      <sheetName val="V_LEVEL_ZONA25"/>
      <sheetName val="proračun_gubitaka21"/>
      <sheetName val="f_bazenska_tehnika17"/>
      <sheetName val="Hotel_kolicine10"/>
      <sheetName val="16__Prometnice63"/>
      <sheetName val="17__Ograda32"/>
      <sheetName val="18__Krajobraz32"/>
      <sheetName val="16__Prometnice64"/>
      <sheetName val="razni_26"/>
      <sheetName val="oprema_dvor_26"/>
      <sheetName val="offen_LIDL-Troskovnik-16-17-126"/>
      <sheetName val="V-LEVEL_KRILO26"/>
      <sheetName val="V-LEVEL_BAZEN26"/>
      <sheetName val="11_PARKING_br_6_126"/>
      <sheetName val="13_ENTRY_PIAZZA26"/>
      <sheetName val="V_LEVEL_ZONA26"/>
      <sheetName val="proračun_gubitaka22"/>
      <sheetName val="f_bazenska_tehnika18"/>
      <sheetName val="Hotel_kolicine11"/>
      <sheetName val="16__Prometnice65"/>
      <sheetName val="17__Ograda33"/>
      <sheetName val="18__Krajobraz33"/>
      <sheetName val="16__Prometnice66"/>
      <sheetName val="razni_27"/>
      <sheetName val="oprema_dvor_27"/>
      <sheetName val="offen_LIDL-Troskovnik-16-17-127"/>
      <sheetName val="V-LEVEL_KRILO27"/>
      <sheetName val="V-LEVEL_BAZEN27"/>
      <sheetName val="11_PARKING_br_6_127"/>
      <sheetName val="13_ENTRY_PIAZZA27"/>
      <sheetName val="V_LEVEL_ZONA27"/>
      <sheetName val="proračun_gubitaka23"/>
      <sheetName val="f_bazenska_tehnika19"/>
      <sheetName val="Hotel_kolicine12"/>
      <sheetName val="troskovnik"/>
      <sheetName val="TABLICA stvarnih količina-LED"/>
      <sheetName val="Automatika"/>
      <sheetName val="revenues"/>
      <sheetName val="Start"/>
      <sheetName val="market"/>
      <sheetName val="opći uvjeti"/>
      <sheetName val="viiic_0_e2"/>
      <sheetName val="i_a_gradevinski_radovi2"/>
      <sheetName val="viiic_0_e3"/>
      <sheetName val="i_1_zemljani_radovi3"/>
      <sheetName val="i_2_betonski_i_ab_radovi3"/>
      <sheetName val="i_3_zidarski_radovi3"/>
      <sheetName val="i_5_keramičarski_radovi3"/>
      <sheetName val="i_6_kamenorezački3"/>
      <sheetName val="i_a_gradevinski_radovi3"/>
      <sheetName val="viiic_0_e4"/>
      <sheetName val="i_1_zemljani_radovi4"/>
      <sheetName val="i_2_betonski_i_ab_radovi4"/>
      <sheetName val="i_3_zidarski_radovi4"/>
      <sheetName val="i_5_keramičarski_radovi4"/>
      <sheetName val="i_6_kamenorezački4"/>
      <sheetName val="i_a_gradevinski_radovi4"/>
      <sheetName val="viiic_0_e5"/>
      <sheetName val="i_1_zemljani_radovi5"/>
      <sheetName val="i_2_betonski_i_ab_radovi5"/>
      <sheetName val="i_3_zidarski_radovi5"/>
      <sheetName val="i_5_keramičarski_radovi5"/>
      <sheetName val="i_6_kamenorezački5"/>
      <sheetName val="i_a_gradevinski_radovi5"/>
      <sheetName val="Parametri_i_analize1"/>
      <sheetName val="viiic_0_e6"/>
      <sheetName val="i_1_zemljani_radovi6"/>
      <sheetName val="i_2_betonski_i_ab_radovi6"/>
      <sheetName val="i_3_zidarski_radovi6"/>
      <sheetName val="i_5_keramičarski_radovi6"/>
      <sheetName val="i_6_kamenorezački6"/>
      <sheetName val="i_a_gradevinski_radovi6"/>
      <sheetName val="5_IZOLATERSKI_RADOVI3"/>
      <sheetName val="RAZNI_RADOVI2"/>
      <sheetName val="Parametri_i_analize2"/>
      <sheetName val="viiic_0_e7"/>
      <sheetName val="i_1_zemljani_radovi7"/>
      <sheetName val="i_2_betonski_i_ab_radovi7"/>
      <sheetName val="i_3_zidarski_radovi7"/>
      <sheetName val="i_5_keramičarski_radovi7"/>
      <sheetName val="i_6_kamenorezački7"/>
      <sheetName val="i_a_gradevinski_radovi7"/>
      <sheetName val="5_IZOLATERSKI_RADOVI4"/>
      <sheetName val="RAZNI_RADOVI3"/>
      <sheetName val="Parametri_i_analize3"/>
      <sheetName val="viiic_0_e8"/>
      <sheetName val="i_1_zemljani_radovi8"/>
      <sheetName val="i_2_betonski_i_ab_radovi8"/>
      <sheetName val="i_3_zidarski_radovi8"/>
      <sheetName val="i_5_keramičarski_radovi8"/>
      <sheetName val="i_6_kamenorezački8"/>
      <sheetName val="i_a_gradevinski_radovi8"/>
      <sheetName val="5_IZOLATERSKI_RADOVI5"/>
      <sheetName val="RAZNI_RADOVI4"/>
      <sheetName val="Parametri_i_analize4"/>
      <sheetName val="viiic_0_e9"/>
      <sheetName val="i_1_zemljani_radovi9"/>
      <sheetName val="i_2_betonski_i_ab_radovi9"/>
      <sheetName val="i_3_zidarski_radovi9"/>
      <sheetName val="i_5_keramičarski_radovi9"/>
      <sheetName val="i_6_kamenorezački9"/>
      <sheetName val="i_a_gradevinski_radovi9"/>
      <sheetName val="5_IZOLATERSKI_RADOVI6"/>
      <sheetName val="RAZNI_RADOVI5"/>
      <sheetName val="Parametri_i_analize5"/>
      <sheetName val="viiic_0_e13"/>
      <sheetName val="Hotel_kolicine13"/>
      <sheetName val="i_1_zemljani_radovi13"/>
      <sheetName val="i_2_betonski_i_ab_radovi13"/>
      <sheetName val="i_3_zidarski_radovi13"/>
      <sheetName val="i_5_keramičarski_radovi13"/>
      <sheetName val="i_6_kamenorezački13"/>
      <sheetName val="i_a_gradevinski_radovi13"/>
      <sheetName val="5_IZOLATERSKI_RADOVI10"/>
      <sheetName val="RAZNI_RADOVI9"/>
      <sheetName val="Parametri_i_analize9"/>
      <sheetName val="viiic_0_e11"/>
      <sheetName val="i_1_zemljani_radovi11"/>
      <sheetName val="i_2_betonski_i_ab_radovi11"/>
      <sheetName val="i_3_zidarski_radovi11"/>
      <sheetName val="i_5_keramičarski_radovi11"/>
      <sheetName val="i_6_kamenorezački11"/>
      <sheetName val="i_a_gradevinski_radovi11"/>
      <sheetName val="5_IZOLATERSKI_RADOVI8"/>
      <sheetName val="RAZNI_RADOVI7"/>
      <sheetName val="Parametri_i_analize7"/>
      <sheetName val="viiic_0_e10"/>
      <sheetName val="i_1_zemljani_radovi10"/>
      <sheetName val="i_2_betonski_i_ab_radovi10"/>
      <sheetName val="i_3_zidarski_radovi10"/>
      <sheetName val="i_5_keramičarski_radovi10"/>
      <sheetName val="i_6_kamenorezački10"/>
      <sheetName val="i_a_gradevinski_radovi10"/>
      <sheetName val="5_IZOLATERSKI_RADOVI7"/>
      <sheetName val="RAZNI_RADOVI6"/>
      <sheetName val="Parametri_i_analize6"/>
      <sheetName val="viiic_0_e12"/>
      <sheetName val="i_1_zemljani_radovi12"/>
      <sheetName val="i_2_betonski_i_ab_radovi12"/>
      <sheetName val="i_3_zidarski_radovi12"/>
      <sheetName val="i_5_keramičarski_radovi12"/>
      <sheetName val="i_6_kamenorezački12"/>
      <sheetName val="i_a_gradevinski_radovi12"/>
      <sheetName val="5_IZOLATERSKI_RADOVI9"/>
      <sheetName val="RAZNI_RADOVI8"/>
      <sheetName val="Parametri_i_analize8"/>
      <sheetName val="viiic_0_e15"/>
      <sheetName val="Hotel_kolicine15"/>
      <sheetName val="i_1_zemljani_radovi15"/>
      <sheetName val="i_2_betonski_i_ab_radovi15"/>
      <sheetName val="i_3_zidarski_radovi15"/>
      <sheetName val="i_5_keramičarski_radovi15"/>
      <sheetName val="i_6_kamenorezački15"/>
      <sheetName val="i_a_gradevinski_radovi15"/>
      <sheetName val="5_IZOLATERSKI_RADOVI12"/>
      <sheetName val="RAZNI_RADOVI11"/>
      <sheetName val="Parametri_i_analize11"/>
      <sheetName val="viiic_0_e14"/>
      <sheetName val="Hotel_kolicine14"/>
      <sheetName val="i_1_zemljani_radovi14"/>
      <sheetName val="i_2_betonski_i_ab_radovi14"/>
      <sheetName val="i_3_zidarski_radovi14"/>
      <sheetName val="i_5_keramičarski_radovi14"/>
      <sheetName val="i_6_kamenorezački14"/>
      <sheetName val="i_a_gradevinski_radovi14"/>
      <sheetName val="5_IZOLATERSKI_RADOVI11"/>
      <sheetName val="RAZNI_RADOVI10"/>
      <sheetName val="Parametri_i_analize10"/>
      <sheetName val="viiic_0_e16"/>
      <sheetName val="Hotel_kolicine16"/>
      <sheetName val="i_1_zemljani_radovi16"/>
      <sheetName val="i_2_betonski_i_ab_radovi16"/>
      <sheetName val="i_3_zidarski_radovi16"/>
      <sheetName val="i_5_keramičarski_radovi16"/>
      <sheetName val="i_6_kamenorezački16"/>
      <sheetName val="i_a_gradevinski_radovi16"/>
      <sheetName val="5_IZOLATERSKI_RADOVI13"/>
      <sheetName val="RAZNI_RADOVI12"/>
      <sheetName val="Parametri_i_analize12"/>
      <sheetName val="16__Prometnice67"/>
      <sheetName val="17__Ograda34"/>
      <sheetName val="18__Krajobraz34"/>
      <sheetName val="16__Prometnice68"/>
      <sheetName val="razni_28"/>
      <sheetName val="oprema_dvor_28"/>
      <sheetName val="offen_LIDL-Troskovnik-16-17-128"/>
      <sheetName val="V-LEVEL_KRILO28"/>
      <sheetName val="V-LEVEL_BAZEN28"/>
      <sheetName val="11_PARKING_br_6_128"/>
      <sheetName val="13_ENTRY_PIAZZA28"/>
      <sheetName val="V_LEVEL_ZONA28"/>
      <sheetName val="proračun_gubitaka24"/>
      <sheetName val="f_bazenska_tehnika20"/>
      <sheetName val="viiic_0_e17"/>
      <sheetName val="Hotel_kolicine17"/>
      <sheetName val="i_1_zemljani_radovi17"/>
      <sheetName val="i_2_betonski_i_ab_radovi17"/>
      <sheetName val="i_3_zidarski_radovi17"/>
      <sheetName val="i_5_keramičarski_radovi17"/>
      <sheetName val="i_6_kamenorezački17"/>
      <sheetName val="i_a_gradevinski_radovi17"/>
      <sheetName val="5_IZOLATERSKI_RADOVI14"/>
      <sheetName val="RAZNI_RADOVI13"/>
      <sheetName val="Parametri_i_analize13"/>
      <sheetName val="Tabelle2"/>
      <sheetName val="16__Prometnice69"/>
      <sheetName val="17__Ograda35"/>
      <sheetName val="18__Krajobraz35"/>
      <sheetName val="16__Prometnice70"/>
      <sheetName val="razni_29"/>
      <sheetName val="oprema_dvor_29"/>
      <sheetName val="offen_LIDL-Troskovnik-16-17-129"/>
      <sheetName val="V-LEVEL_KRILO29"/>
      <sheetName val="V-LEVEL_BAZEN29"/>
      <sheetName val="11_PARKING_br_6_129"/>
      <sheetName val="13_ENTRY_PIAZZA29"/>
      <sheetName val="V_LEVEL_ZONA29"/>
      <sheetName val="proračun_gubitaka25"/>
      <sheetName val="f_bazenska_tehnika21"/>
      <sheetName val="viiic_0_e18"/>
      <sheetName val="Hotel_kolicine18"/>
      <sheetName val="i_1_zemljani_radovi18"/>
      <sheetName val="i_2_betonski_i_ab_radovi18"/>
      <sheetName val="i_3_zidarski_radovi18"/>
      <sheetName val="i_5_keramičarski_radovi18"/>
      <sheetName val="i_6_kamenorezački18"/>
      <sheetName val="i_a_gradevinski_radovi18"/>
      <sheetName val="5_IZOLATERSKI_RADOVI15"/>
      <sheetName val="RAZNI_RADOVI14"/>
      <sheetName val="Parametri_i_analize14"/>
      <sheetName val="16__Prometnice71"/>
      <sheetName val="17__Ograda36"/>
      <sheetName val="18__Krajobraz36"/>
      <sheetName val="16__Prometnice72"/>
      <sheetName val="razni_30"/>
      <sheetName val="oprema_dvor_30"/>
      <sheetName val="offen_LIDL-Troskovnik-16-17-130"/>
      <sheetName val="V-LEVEL_KRILO30"/>
      <sheetName val="V-LEVEL_BAZEN30"/>
      <sheetName val="11_PARKING_br_6_130"/>
      <sheetName val="13_ENTRY_PIAZZA30"/>
      <sheetName val="V_LEVEL_ZONA30"/>
      <sheetName val="proračun_gubitaka26"/>
      <sheetName val="f_bazenska_tehnika22"/>
      <sheetName val="viiic_0_e19"/>
      <sheetName val="Hotel_kolicine19"/>
      <sheetName val="i_1_zemljani_radovi19"/>
      <sheetName val="i_2_betonski_i_ab_radovi19"/>
      <sheetName val="i_3_zidarski_radovi19"/>
      <sheetName val="i_5_keramičarski_radovi19"/>
      <sheetName val="i_6_kamenorezački19"/>
      <sheetName val="i_a_gradevinski_radovi19"/>
      <sheetName val="5_IZOLATERSKI_RADOVI16"/>
      <sheetName val="RAZNI_RADOVI15"/>
      <sheetName val="Parametri_i_analize15"/>
      <sheetName val="popisi"/>
    </sheetNames>
    <sheetDataSet>
      <sheetData sheetId="0" refreshError="1"/>
      <sheetData sheetId="1">
        <row r="66">
          <cell r="G66">
            <v>81489.785000000003</v>
          </cell>
        </row>
        <row r="130">
          <cell r="G130" t="str">
            <v/>
          </cell>
        </row>
        <row r="277">
          <cell r="G277" t="str">
            <v/>
          </cell>
        </row>
        <row r="329">
          <cell r="G329" t="str">
            <v/>
          </cell>
        </row>
      </sheetData>
      <sheetData sheetId="2" refreshError="1"/>
      <sheetData sheetId="3" refreshError="1"/>
      <sheetData sheetId="4" refreshError="1"/>
      <sheetData sheetId="5">
        <row r="66">
          <cell r="G66">
            <v>81489.785000000003</v>
          </cell>
        </row>
      </sheetData>
      <sheetData sheetId="6"/>
      <sheetData sheetId="7"/>
      <sheetData sheetId="8">
        <row r="66">
          <cell r="G66">
            <v>81489.785000000003</v>
          </cell>
        </row>
      </sheetData>
      <sheetData sheetId="9"/>
      <sheetData sheetId="10" refreshError="1"/>
      <sheetData sheetId="11" refreshError="1"/>
      <sheetData sheetId="12">
        <row r="66">
          <cell r="G66">
            <v>81489.785000000003</v>
          </cell>
        </row>
      </sheetData>
      <sheetData sheetId="13">
        <row r="66">
          <cell r="G66">
            <v>81489.785000000003</v>
          </cell>
        </row>
      </sheetData>
      <sheetData sheetId="14">
        <row r="66">
          <cell r="G66">
            <v>81489.785000000003</v>
          </cell>
        </row>
      </sheetData>
      <sheetData sheetId="15">
        <row r="66">
          <cell r="G66">
            <v>81489.785000000003</v>
          </cell>
        </row>
      </sheetData>
      <sheetData sheetId="16">
        <row r="66">
          <cell r="G66">
            <v>81489.785000000003</v>
          </cell>
        </row>
      </sheetData>
      <sheetData sheetId="17">
        <row r="66">
          <cell r="G66">
            <v>81489.785000000003</v>
          </cell>
        </row>
      </sheetData>
      <sheetData sheetId="18">
        <row r="66">
          <cell r="G66">
            <v>81489.785000000003</v>
          </cell>
        </row>
      </sheetData>
      <sheetData sheetId="19">
        <row r="66">
          <cell r="G66">
            <v>81489.785000000003</v>
          </cell>
        </row>
      </sheetData>
      <sheetData sheetId="20">
        <row r="66">
          <cell r="G66">
            <v>81489.785000000003</v>
          </cell>
        </row>
      </sheetData>
      <sheetData sheetId="21">
        <row r="66">
          <cell r="G66">
            <v>81489.785000000003</v>
          </cell>
        </row>
      </sheetData>
      <sheetData sheetId="22">
        <row r="66">
          <cell r="G66">
            <v>81489.785000000003</v>
          </cell>
        </row>
      </sheetData>
      <sheetData sheetId="23">
        <row r="66">
          <cell r="G66">
            <v>81489.785000000003</v>
          </cell>
        </row>
      </sheetData>
      <sheetData sheetId="24">
        <row r="66">
          <cell r="G66">
            <v>81489.785000000003</v>
          </cell>
        </row>
      </sheetData>
      <sheetData sheetId="25">
        <row r="66">
          <cell r="G66">
            <v>81489.785000000003</v>
          </cell>
        </row>
      </sheetData>
      <sheetData sheetId="26">
        <row r="66">
          <cell r="G66">
            <v>81489.785000000003</v>
          </cell>
        </row>
      </sheetData>
      <sheetData sheetId="27"/>
      <sheetData sheetId="28"/>
      <sheetData sheetId="29">
        <row r="66">
          <cell r="G66">
            <v>81489.785000000003</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66">
          <cell r="G66">
            <v>81489.785000000003</v>
          </cell>
        </row>
      </sheetData>
      <sheetData sheetId="39">
        <row r="66">
          <cell r="G66">
            <v>81489.785000000003</v>
          </cell>
        </row>
      </sheetData>
      <sheetData sheetId="40">
        <row r="66">
          <cell r="G66">
            <v>81489.785000000003</v>
          </cell>
        </row>
      </sheetData>
      <sheetData sheetId="41">
        <row r="66">
          <cell r="G66">
            <v>81489.785000000003</v>
          </cell>
        </row>
      </sheetData>
      <sheetData sheetId="42" refreshError="1"/>
      <sheetData sheetId="43">
        <row r="66">
          <cell r="G66">
            <v>81489.785000000003</v>
          </cell>
        </row>
      </sheetData>
      <sheetData sheetId="44">
        <row r="66">
          <cell r="G66">
            <v>81489.785000000003</v>
          </cell>
        </row>
      </sheetData>
      <sheetData sheetId="45">
        <row r="66">
          <cell r="G66">
            <v>81489.785000000003</v>
          </cell>
        </row>
      </sheetData>
      <sheetData sheetId="46">
        <row r="66">
          <cell r="G66">
            <v>81489.785000000003</v>
          </cell>
        </row>
      </sheetData>
      <sheetData sheetId="47">
        <row r="66">
          <cell r="G66">
            <v>81489.785000000003</v>
          </cell>
        </row>
      </sheetData>
      <sheetData sheetId="48">
        <row r="66">
          <cell r="G66">
            <v>81489.785000000003</v>
          </cell>
        </row>
      </sheetData>
      <sheetData sheetId="49">
        <row r="66">
          <cell r="G66">
            <v>81489.785000000003</v>
          </cell>
        </row>
      </sheetData>
      <sheetData sheetId="50">
        <row r="66">
          <cell r="G66">
            <v>81489.785000000003</v>
          </cell>
        </row>
      </sheetData>
      <sheetData sheetId="51">
        <row r="66">
          <cell r="G66">
            <v>81489.785000000003</v>
          </cell>
        </row>
      </sheetData>
      <sheetData sheetId="52">
        <row r="66">
          <cell r="G66">
            <v>81489.785000000003</v>
          </cell>
        </row>
      </sheetData>
      <sheetData sheetId="53">
        <row r="66">
          <cell r="G66">
            <v>81489.785000000003</v>
          </cell>
        </row>
      </sheetData>
      <sheetData sheetId="54">
        <row r="66">
          <cell r="G66">
            <v>81489.785000000003</v>
          </cell>
        </row>
      </sheetData>
      <sheetData sheetId="55">
        <row r="66">
          <cell r="G66">
            <v>81489.785000000003</v>
          </cell>
        </row>
      </sheetData>
      <sheetData sheetId="56">
        <row r="66">
          <cell r="G66">
            <v>81489.785000000003</v>
          </cell>
        </row>
      </sheetData>
      <sheetData sheetId="57" refreshError="1"/>
      <sheetData sheetId="58" refreshError="1"/>
      <sheetData sheetId="59">
        <row r="66">
          <cell r="G66">
            <v>81489.785000000003</v>
          </cell>
        </row>
      </sheetData>
      <sheetData sheetId="60">
        <row r="66">
          <cell r="G66">
            <v>81489.785000000003</v>
          </cell>
        </row>
      </sheetData>
      <sheetData sheetId="61">
        <row r="66">
          <cell r="G66">
            <v>81489.785000000003</v>
          </cell>
        </row>
      </sheetData>
      <sheetData sheetId="62">
        <row r="66">
          <cell r="G66">
            <v>81489.785000000003</v>
          </cell>
        </row>
      </sheetData>
      <sheetData sheetId="63">
        <row r="66">
          <cell r="G66">
            <v>81489.785000000003</v>
          </cell>
        </row>
      </sheetData>
      <sheetData sheetId="64">
        <row r="66">
          <cell r="G66">
            <v>81489.785000000003</v>
          </cell>
        </row>
      </sheetData>
      <sheetData sheetId="65">
        <row r="66">
          <cell r="G66">
            <v>81489.785000000003</v>
          </cell>
        </row>
      </sheetData>
      <sheetData sheetId="66">
        <row r="66">
          <cell r="G66">
            <v>81489.785000000003</v>
          </cell>
        </row>
      </sheetData>
      <sheetData sheetId="67">
        <row r="66">
          <cell r="G66">
            <v>81489.785000000003</v>
          </cell>
        </row>
      </sheetData>
      <sheetData sheetId="68">
        <row r="66">
          <cell r="G66">
            <v>81489.785000000003</v>
          </cell>
        </row>
      </sheetData>
      <sheetData sheetId="69">
        <row r="66">
          <cell r="G66">
            <v>81489.785000000003</v>
          </cell>
        </row>
      </sheetData>
      <sheetData sheetId="70">
        <row r="66">
          <cell r="G66">
            <v>81489.785000000003</v>
          </cell>
        </row>
      </sheetData>
      <sheetData sheetId="71">
        <row r="66">
          <cell r="G66">
            <v>81489.785000000003</v>
          </cell>
        </row>
      </sheetData>
      <sheetData sheetId="72" refreshError="1"/>
      <sheetData sheetId="73" refreshError="1"/>
      <sheetData sheetId="74" refreshError="1"/>
      <sheetData sheetId="75" refreshError="1"/>
      <sheetData sheetId="76" refreshError="1"/>
      <sheetData sheetId="77" refreshError="1"/>
      <sheetData sheetId="78">
        <row r="66">
          <cell r="G66">
            <v>81489.785000000003</v>
          </cell>
        </row>
      </sheetData>
      <sheetData sheetId="79">
        <row r="66">
          <cell r="G66">
            <v>81489.785000000003</v>
          </cell>
        </row>
      </sheetData>
      <sheetData sheetId="80">
        <row r="66">
          <cell r="G66">
            <v>81489.785000000003</v>
          </cell>
        </row>
      </sheetData>
      <sheetData sheetId="81">
        <row r="66">
          <cell r="G66">
            <v>81489.785000000003</v>
          </cell>
        </row>
      </sheetData>
      <sheetData sheetId="82">
        <row r="66">
          <cell r="G66">
            <v>81489.785000000003</v>
          </cell>
        </row>
      </sheetData>
      <sheetData sheetId="83">
        <row r="66">
          <cell r="G66">
            <v>81489.785000000003</v>
          </cell>
        </row>
      </sheetData>
      <sheetData sheetId="84">
        <row r="66">
          <cell r="G66">
            <v>81489.785000000003</v>
          </cell>
        </row>
      </sheetData>
      <sheetData sheetId="85">
        <row r="66">
          <cell r="G66">
            <v>81489.785000000003</v>
          </cell>
        </row>
      </sheetData>
      <sheetData sheetId="86">
        <row r="66">
          <cell r="G66">
            <v>81489.785000000003</v>
          </cell>
        </row>
      </sheetData>
      <sheetData sheetId="87">
        <row r="66">
          <cell r="G66">
            <v>81489.785000000003</v>
          </cell>
        </row>
      </sheetData>
      <sheetData sheetId="88">
        <row r="66">
          <cell r="G66">
            <v>81489.785000000003</v>
          </cell>
        </row>
      </sheetData>
      <sheetData sheetId="89">
        <row r="66">
          <cell r="G66">
            <v>81489.785000000003</v>
          </cell>
        </row>
      </sheetData>
      <sheetData sheetId="90">
        <row r="66">
          <cell r="G66">
            <v>81489.785000000003</v>
          </cell>
        </row>
      </sheetData>
      <sheetData sheetId="91">
        <row r="66">
          <cell r="G66">
            <v>81489.785000000003</v>
          </cell>
        </row>
      </sheetData>
      <sheetData sheetId="92">
        <row r="66">
          <cell r="G66">
            <v>81489.785000000003</v>
          </cell>
        </row>
      </sheetData>
      <sheetData sheetId="93">
        <row r="66">
          <cell r="G66">
            <v>81489.785000000003</v>
          </cell>
        </row>
      </sheetData>
      <sheetData sheetId="94">
        <row r="66">
          <cell r="G66">
            <v>81489.785000000003</v>
          </cell>
        </row>
      </sheetData>
      <sheetData sheetId="95">
        <row r="66">
          <cell r="G66">
            <v>81489.785000000003</v>
          </cell>
        </row>
      </sheetData>
      <sheetData sheetId="96">
        <row r="66">
          <cell r="G66">
            <v>81489.785000000003</v>
          </cell>
        </row>
      </sheetData>
      <sheetData sheetId="97">
        <row r="66">
          <cell r="G66">
            <v>81489.785000000003</v>
          </cell>
        </row>
      </sheetData>
      <sheetData sheetId="98">
        <row r="66">
          <cell r="G66">
            <v>81489.785000000003</v>
          </cell>
        </row>
      </sheetData>
      <sheetData sheetId="99">
        <row r="66">
          <cell r="G66">
            <v>81489.785000000003</v>
          </cell>
        </row>
      </sheetData>
      <sheetData sheetId="100">
        <row r="66">
          <cell r="G66">
            <v>81489.785000000003</v>
          </cell>
        </row>
      </sheetData>
      <sheetData sheetId="101">
        <row r="66">
          <cell r="G66">
            <v>81489.785000000003</v>
          </cell>
        </row>
      </sheetData>
      <sheetData sheetId="102">
        <row r="66">
          <cell r="G66">
            <v>81489.785000000003</v>
          </cell>
        </row>
      </sheetData>
      <sheetData sheetId="103">
        <row r="66">
          <cell r="G66">
            <v>81489.785000000003</v>
          </cell>
        </row>
      </sheetData>
      <sheetData sheetId="104">
        <row r="66">
          <cell r="G66">
            <v>81489.785000000003</v>
          </cell>
        </row>
      </sheetData>
      <sheetData sheetId="105">
        <row r="66">
          <cell r="G66">
            <v>81489.785000000003</v>
          </cell>
        </row>
      </sheetData>
      <sheetData sheetId="106">
        <row r="66">
          <cell r="G66">
            <v>81489.785000000003</v>
          </cell>
        </row>
      </sheetData>
      <sheetData sheetId="107">
        <row r="66">
          <cell r="G66">
            <v>81489.785000000003</v>
          </cell>
        </row>
      </sheetData>
      <sheetData sheetId="108">
        <row r="66">
          <cell r="G66">
            <v>81489.785000000003</v>
          </cell>
        </row>
      </sheetData>
      <sheetData sheetId="109">
        <row r="66">
          <cell r="G66">
            <v>81489.785000000003</v>
          </cell>
        </row>
      </sheetData>
      <sheetData sheetId="110">
        <row r="66">
          <cell r="G66">
            <v>81489.785000000003</v>
          </cell>
        </row>
      </sheetData>
      <sheetData sheetId="111">
        <row r="66">
          <cell r="G66">
            <v>81489.785000000003</v>
          </cell>
        </row>
      </sheetData>
      <sheetData sheetId="112"/>
      <sheetData sheetId="113"/>
      <sheetData sheetId="114" refreshError="1"/>
      <sheetData sheetId="115" refreshError="1"/>
      <sheetData sheetId="116" refreshError="1"/>
      <sheetData sheetId="117" refreshError="1"/>
      <sheetData sheetId="118" refreshError="1"/>
      <sheetData sheetId="119" refreshError="1"/>
      <sheetData sheetId="120">
        <row r="66">
          <cell r="G66">
            <v>81489.785000000003</v>
          </cell>
        </row>
      </sheetData>
      <sheetData sheetId="121">
        <row r="66">
          <cell r="G66">
            <v>81489.785000000003</v>
          </cell>
        </row>
      </sheetData>
      <sheetData sheetId="122">
        <row r="66">
          <cell r="G66">
            <v>81489.785000000003</v>
          </cell>
        </row>
      </sheetData>
      <sheetData sheetId="123">
        <row r="66">
          <cell r="G66">
            <v>81489.785000000003</v>
          </cell>
        </row>
      </sheetData>
      <sheetData sheetId="124">
        <row r="66">
          <cell r="G66">
            <v>81489.785000000003</v>
          </cell>
        </row>
      </sheetData>
      <sheetData sheetId="125">
        <row r="66">
          <cell r="G66">
            <v>81489.785000000003</v>
          </cell>
        </row>
      </sheetData>
      <sheetData sheetId="126">
        <row r="66">
          <cell r="G66">
            <v>81489.785000000003</v>
          </cell>
        </row>
      </sheetData>
      <sheetData sheetId="127">
        <row r="66">
          <cell r="G66">
            <v>81489.785000000003</v>
          </cell>
        </row>
      </sheetData>
      <sheetData sheetId="128">
        <row r="66">
          <cell r="G66">
            <v>81489.785000000003</v>
          </cell>
        </row>
      </sheetData>
      <sheetData sheetId="129">
        <row r="66">
          <cell r="G66">
            <v>81489.785000000003</v>
          </cell>
        </row>
      </sheetData>
      <sheetData sheetId="130">
        <row r="66">
          <cell r="G66">
            <v>81489.785000000003</v>
          </cell>
        </row>
      </sheetData>
      <sheetData sheetId="131">
        <row r="66">
          <cell r="G66">
            <v>81489.785000000003</v>
          </cell>
        </row>
      </sheetData>
      <sheetData sheetId="132">
        <row r="66">
          <cell r="G66">
            <v>81489.785000000003</v>
          </cell>
        </row>
      </sheetData>
      <sheetData sheetId="133">
        <row r="66">
          <cell r="G66">
            <v>81489.785000000003</v>
          </cell>
        </row>
      </sheetData>
      <sheetData sheetId="134">
        <row r="66">
          <cell r="G66">
            <v>81489.785000000003</v>
          </cell>
        </row>
      </sheetData>
      <sheetData sheetId="135">
        <row r="66">
          <cell r="G66">
            <v>81489.785000000003</v>
          </cell>
        </row>
      </sheetData>
      <sheetData sheetId="136">
        <row r="66">
          <cell r="G66">
            <v>81489.785000000003</v>
          </cell>
        </row>
      </sheetData>
      <sheetData sheetId="137">
        <row r="66">
          <cell r="G66">
            <v>81489.785000000003</v>
          </cell>
        </row>
      </sheetData>
      <sheetData sheetId="138">
        <row r="66">
          <cell r="G66">
            <v>81489.785000000003</v>
          </cell>
        </row>
      </sheetData>
      <sheetData sheetId="139">
        <row r="66">
          <cell r="G66">
            <v>81489.785000000003</v>
          </cell>
        </row>
      </sheetData>
      <sheetData sheetId="140">
        <row r="66">
          <cell r="G66">
            <v>81489.785000000003</v>
          </cell>
        </row>
      </sheetData>
      <sheetData sheetId="141" refreshError="1"/>
      <sheetData sheetId="142" refreshError="1"/>
      <sheetData sheetId="143" refreshError="1"/>
      <sheetData sheetId="144">
        <row r="66">
          <cell r="G66">
            <v>81489.785000000003</v>
          </cell>
        </row>
      </sheetData>
      <sheetData sheetId="145" refreshError="1"/>
      <sheetData sheetId="146" refreshError="1"/>
      <sheetData sheetId="147">
        <row r="66">
          <cell r="G66">
            <v>81489.785000000003</v>
          </cell>
        </row>
      </sheetData>
      <sheetData sheetId="148">
        <row r="66">
          <cell r="G66">
            <v>81489.785000000003</v>
          </cell>
        </row>
      </sheetData>
      <sheetData sheetId="149">
        <row r="66">
          <cell r="G66">
            <v>81489.785000000003</v>
          </cell>
        </row>
      </sheetData>
      <sheetData sheetId="150">
        <row r="66">
          <cell r="G66">
            <v>81489.785000000003</v>
          </cell>
        </row>
      </sheetData>
      <sheetData sheetId="151">
        <row r="66">
          <cell r="G66">
            <v>81489.785000000003</v>
          </cell>
        </row>
      </sheetData>
      <sheetData sheetId="152">
        <row r="66">
          <cell r="G66">
            <v>81489.785000000003</v>
          </cell>
        </row>
      </sheetData>
      <sheetData sheetId="153">
        <row r="66">
          <cell r="G66">
            <v>81489.785000000003</v>
          </cell>
        </row>
      </sheetData>
      <sheetData sheetId="154">
        <row r="66">
          <cell r="G66">
            <v>81489.785000000003</v>
          </cell>
        </row>
      </sheetData>
      <sheetData sheetId="155">
        <row r="66">
          <cell r="G66">
            <v>81489.785000000003</v>
          </cell>
        </row>
      </sheetData>
      <sheetData sheetId="156">
        <row r="66">
          <cell r="G66">
            <v>81489.785000000003</v>
          </cell>
        </row>
      </sheetData>
      <sheetData sheetId="157">
        <row r="66">
          <cell r="G66">
            <v>81489.785000000003</v>
          </cell>
        </row>
      </sheetData>
      <sheetData sheetId="158">
        <row r="66">
          <cell r="G66">
            <v>81489.785000000003</v>
          </cell>
        </row>
      </sheetData>
      <sheetData sheetId="159">
        <row r="66">
          <cell r="G66">
            <v>81489.785000000003</v>
          </cell>
        </row>
      </sheetData>
      <sheetData sheetId="160" refreshError="1"/>
      <sheetData sheetId="161">
        <row r="66">
          <cell r="G66">
            <v>81489.785000000003</v>
          </cell>
        </row>
      </sheetData>
      <sheetData sheetId="162">
        <row r="66">
          <cell r="G66">
            <v>81489.785000000003</v>
          </cell>
        </row>
      </sheetData>
      <sheetData sheetId="163">
        <row r="66">
          <cell r="G66">
            <v>81489.785000000003</v>
          </cell>
        </row>
      </sheetData>
      <sheetData sheetId="164">
        <row r="66">
          <cell r="G66">
            <v>81489.785000000003</v>
          </cell>
        </row>
      </sheetData>
      <sheetData sheetId="165">
        <row r="66">
          <cell r="G66">
            <v>81489.785000000003</v>
          </cell>
        </row>
      </sheetData>
      <sheetData sheetId="166">
        <row r="66">
          <cell r="G66">
            <v>81489.785000000003</v>
          </cell>
        </row>
      </sheetData>
      <sheetData sheetId="167"/>
      <sheetData sheetId="168"/>
      <sheetData sheetId="169"/>
      <sheetData sheetId="170"/>
      <sheetData sheetId="171" refreshError="1"/>
      <sheetData sheetId="172" refreshError="1"/>
      <sheetData sheetId="173" refreshError="1"/>
      <sheetData sheetId="174">
        <row r="66">
          <cell r="G66">
            <v>81489.785000000003</v>
          </cell>
        </row>
      </sheetData>
      <sheetData sheetId="175">
        <row r="66">
          <cell r="G66">
            <v>81489.785000000003</v>
          </cell>
        </row>
      </sheetData>
      <sheetData sheetId="176">
        <row r="66">
          <cell r="G66">
            <v>81489.785000000003</v>
          </cell>
        </row>
      </sheetData>
      <sheetData sheetId="177">
        <row r="66">
          <cell r="G66">
            <v>81489.785000000003</v>
          </cell>
        </row>
      </sheetData>
      <sheetData sheetId="178">
        <row r="66">
          <cell r="G66">
            <v>81489.785000000003</v>
          </cell>
        </row>
      </sheetData>
      <sheetData sheetId="179">
        <row r="66">
          <cell r="G66">
            <v>81489.785000000003</v>
          </cell>
        </row>
      </sheetData>
      <sheetData sheetId="180">
        <row r="66">
          <cell r="G66">
            <v>81489.785000000003</v>
          </cell>
        </row>
      </sheetData>
      <sheetData sheetId="181">
        <row r="66">
          <cell r="G66">
            <v>81489.785000000003</v>
          </cell>
        </row>
      </sheetData>
      <sheetData sheetId="182">
        <row r="66">
          <cell r="G66">
            <v>81489.785000000003</v>
          </cell>
        </row>
      </sheetData>
      <sheetData sheetId="183">
        <row r="66">
          <cell r="G66">
            <v>81489.785000000003</v>
          </cell>
        </row>
      </sheetData>
      <sheetData sheetId="184">
        <row r="66">
          <cell r="G66">
            <v>81489.785000000003</v>
          </cell>
        </row>
      </sheetData>
      <sheetData sheetId="185">
        <row r="66">
          <cell r="G66">
            <v>81489.785000000003</v>
          </cell>
        </row>
      </sheetData>
      <sheetData sheetId="186">
        <row r="66">
          <cell r="G66">
            <v>81489.785000000003</v>
          </cell>
        </row>
      </sheetData>
      <sheetData sheetId="187">
        <row r="66">
          <cell r="G66">
            <v>81489.785000000003</v>
          </cell>
        </row>
      </sheetData>
      <sheetData sheetId="188">
        <row r="66">
          <cell r="G66">
            <v>81489.785000000003</v>
          </cell>
        </row>
      </sheetData>
      <sheetData sheetId="189">
        <row r="66">
          <cell r="G66">
            <v>81489.785000000003</v>
          </cell>
        </row>
      </sheetData>
      <sheetData sheetId="190">
        <row r="66">
          <cell r="G66">
            <v>81489.785000000003</v>
          </cell>
        </row>
      </sheetData>
      <sheetData sheetId="191">
        <row r="66">
          <cell r="G66">
            <v>81489.785000000003</v>
          </cell>
        </row>
      </sheetData>
      <sheetData sheetId="192">
        <row r="66">
          <cell r="G66">
            <v>81489.785000000003</v>
          </cell>
        </row>
      </sheetData>
      <sheetData sheetId="193">
        <row r="66">
          <cell r="G66">
            <v>81489.785000000003</v>
          </cell>
        </row>
      </sheetData>
      <sheetData sheetId="194">
        <row r="66">
          <cell r="G66">
            <v>81489.785000000003</v>
          </cell>
        </row>
      </sheetData>
      <sheetData sheetId="195">
        <row r="66">
          <cell r="G66">
            <v>81489.785000000003</v>
          </cell>
        </row>
      </sheetData>
      <sheetData sheetId="196">
        <row r="66">
          <cell r="G66">
            <v>81489.785000000003</v>
          </cell>
        </row>
      </sheetData>
      <sheetData sheetId="197" refreshError="1"/>
      <sheetData sheetId="198" refreshError="1"/>
      <sheetData sheetId="199" refreshError="1"/>
      <sheetData sheetId="200" refreshError="1"/>
      <sheetData sheetId="201" refreshError="1"/>
      <sheetData sheetId="202" refreshError="1"/>
      <sheetData sheetId="203">
        <row r="66">
          <cell r="G66">
            <v>81489.785000000003</v>
          </cell>
        </row>
      </sheetData>
      <sheetData sheetId="204">
        <row r="66">
          <cell r="G66">
            <v>81489.785000000003</v>
          </cell>
        </row>
      </sheetData>
      <sheetData sheetId="205">
        <row r="66">
          <cell r="G66">
            <v>81489.785000000003</v>
          </cell>
        </row>
      </sheetData>
      <sheetData sheetId="206">
        <row r="66">
          <cell r="G66">
            <v>81489.785000000003</v>
          </cell>
        </row>
      </sheetData>
      <sheetData sheetId="207">
        <row r="66">
          <cell r="G66">
            <v>81489.785000000003</v>
          </cell>
        </row>
      </sheetData>
      <sheetData sheetId="208">
        <row r="66">
          <cell r="G66">
            <v>81489.785000000003</v>
          </cell>
        </row>
      </sheetData>
      <sheetData sheetId="209">
        <row r="66">
          <cell r="G66">
            <v>81489.785000000003</v>
          </cell>
        </row>
      </sheetData>
      <sheetData sheetId="210">
        <row r="66">
          <cell r="G66">
            <v>81489.785000000003</v>
          </cell>
        </row>
      </sheetData>
      <sheetData sheetId="211">
        <row r="66">
          <cell r="G66">
            <v>81489.785000000003</v>
          </cell>
        </row>
      </sheetData>
      <sheetData sheetId="212">
        <row r="66">
          <cell r="G66">
            <v>81489.785000000003</v>
          </cell>
        </row>
      </sheetData>
      <sheetData sheetId="213">
        <row r="66">
          <cell r="G66">
            <v>81489.785000000003</v>
          </cell>
        </row>
      </sheetData>
      <sheetData sheetId="214">
        <row r="66">
          <cell r="G66">
            <v>81489.785000000003</v>
          </cell>
        </row>
      </sheetData>
      <sheetData sheetId="215">
        <row r="66">
          <cell r="G66">
            <v>81489.785000000003</v>
          </cell>
        </row>
      </sheetData>
      <sheetData sheetId="216">
        <row r="66">
          <cell r="G66">
            <v>81489.785000000003</v>
          </cell>
        </row>
      </sheetData>
      <sheetData sheetId="217">
        <row r="66">
          <cell r="G66">
            <v>81489.785000000003</v>
          </cell>
        </row>
      </sheetData>
      <sheetData sheetId="218">
        <row r="66">
          <cell r="G66">
            <v>81489.785000000003</v>
          </cell>
        </row>
      </sheetData>
      <sheetData sheetId="219">
        <row r="66">
          <cell r="G66">
            <v>81489.785000000003</v>
          </cell>
        </row>
      </sheetData>
      <sheetData sheetId="220">
        <row r="66">
          <cell r="G66">
            <v>81489.785000000003</v>
          </cell>
        </row>
      </sheetData>
      <sheetData sheetId="221">
        <row r="66">
          <cell r="G66">
            <v>81489.785000000003</v>
          </cell>
        </row>
      </sheetData>
      <sheetData sheetId="222">
        <row r="66">
          <cell r="G66">
            <v>81489.785000000003</v>
          </cell>
        </row>
      </sheetData>
      <sheetData sheetId="223">
        <row r="66">
          <cell r="G66">
            <v>81489.785000000003</v>
          </cell>
        </row>
      </sheetData>
      <sheetData sheetId="224">
        <row r="66">
          <cell r="G66">
            <v>81489.785000000003</v>
          </cell>
        </row>
      </sheetData>
      <sheetData sheetId="225">
        <row r="66">
          <cell r="G66">
            <v>81489.785000000003</v>
          </cell>
        </row>
      </sheetData>
      <sheetData sheetId="226">
        <row r="66">
          <cell r="G66">
            <v>81489.785000000003</v>
          </cell>
        </row>
      </sheetData>
      <sheetData sheetId="227">
        <row r="66">
          <cell r="G66">
            <v>81489.785000000003</v>
          </cell>
        </row>
      </sheetData>
      <sheetData sheetId="228">
        <row r="66">
          <cell r="G66">
            <v>81489.785000000003</v>
          </cell>
        </row>
      </sheetData>
      <sheetData sheetId="229">
        <row r="66">
          <cell r="G66">
            <v>81489.785000000003</v>
          </cell>
        </row>
      </sheetData>
      <sheetData sheetId="230">
        <row r="66">
          <cell r="G66">
            <v>81489.785000000003</v>
          </cell>
        </row>
      </sheetData>
      <sheetData sheetId="231">
        <row r="66">
          <cell r="G66">
            <v>81489.785000000003</v>
          </cell>
        </row>
      </sheetData>
      <sheetData sheetId="232">
        <row r="66">
          <cell r="G66">
            <v>81489.785000000003</v>
          </cell>
        </row>
      </sheetData>
      <sheetData sheetId="233">
        <row r="66">
          <cell r="G66">
            <v>81489.785000000003</v>
          </cell>
        </row>
      </sheetData>
      <sheetData sheetId="234">
        <row r="66">
          <cell r="G66">
            <v>81489.785000000003</v>
          </cell>
        </row>
      </sheetData>
      <sheetData sheetId="235">
        <row r="66">
          <cell r="G66">
            <v>81489.785000000003</v>
          </cell>
        </row>
      </sheetData>
      <sheetData sheetId="236">
        <row r="66">
          <cell r="G66">
            <v>81489.785000000003</v>
          </cell>
        </row>
      </sheetData>
      <sheetData sheetId="237">
        <row r="66">
          <cell r="G66">
            <v>81489.785000000003</v>
          </cell>
        </row>
      </sheetData>
      <sheetData sheetId="238">
        <row r="66">
          <cell r="G66">
            <v>81489.785000000003</v>
          </cell>
        </row>
      </sheetData>
      <sheetData sheetId="239">
        <row r="66">
          <cell r="G66">
            <v>81489.785000000003</v>
          </cell>
        </row>
      </sheetData>
      <sheetData sheetId="240">
        <row r="66">
          <cell r="G66">
            <v>81489.785000000003</v>
          </cell>
        </row>
      </sheetData>
      <sheetData sheetId="241">
        <row r="66">
          <cell r="G66">
            <v>81489.785000000003</v>
          </cell>
        </row>
      </sheetData>
      <sheetData sheetId="242">
        <row r="66">
          <cell r="G66">
            <v>81489.785000000003</v>
          </cell>
        </row>
      </sheetData>
      <sheetData sheetId="243">
        <row r="66">
          <cell r="G66">
            <v>81489.785000000003</v>
          </cell>
        </row>
      </sheetData>
      <sheetData sheetId="244">
        <row r="66">
          <cell r="G66">
            <v>81489.785000000003</v>
          </cell>
        </row>
      </sheetData>
      <sheetData sheetId="245">
        <row r="66">
          <cell r="G66">
            <v>81489.785000000003</v>
          </cell>
        </row>
      </sheetData>
      <sheetData sheetId="246">
        <row r="66">
          <cell r="G66">
            <v>81489.785000000003</v>
          </cell>
        </row>
      </sheetData>
      <sheetData sheetId="247">
        <row r="66">
          <cell r="G66">
            <v>81489.785000000003</v>
          </cell>
        </row>
      </sheetData>
      <sheetData sheetId="248">
        <row r="66">
          <cell r="G66">
            <v>81489.785000000003</v>
          </cell>
        </row>
      </sheetData>
      <sheetData sheetId="249">
        <row r="66">
          <cell r="G66">
            <v>81489.785000000003</v>
          </cell>
        </row>
      </sheetData>
      <sheetData sheetId="250">
        <row r="66">
          <cell r="G66">
            <v>81489.785000000003</v>
          </cell>
        </row>
      </sheetData>
      <sheetData sheetId="251">
        <row r="66">
          <cell r="G66">
            <v>81489.785000000003</v>
          </cell>
        </row>
      </sheetData>
      <sheetData sheetId="252">
        <row r="66">
          <cell r="G66">
            <v>81489.785000000003</v>
          </cell>
        </row>
      </sheetData>
      <sheetData sheetId="253">
        <row r="66">
          <cell r="G66">
            <v>81489.785000000003</v>
          </cell>
        </row>
      </sheetData>
      <sheetData sheetId="254">
        <row r="66">
          <cell r="G66">
            <v>81489.785000000003</v>
          </cell>
        </row>
      </sheetData>
      <sheetData sheetId="255">
        <row r="66">
          <cell r="G66">
            <v>81489.785000000003</v>
          </cell>
        </row>
      </sheetData>
      <sheetData sheetId="256">
        <row r="66">
          <cell r="G66">
            <v>81489.785000000003</v>
          </cell>
        </row>
      </sheetData>
      <sheetData sheetId="257">
        <row r="66">
          <cell r="G66">
            <v>81489.785000000003</v>
          </cell>
        </row>
      </sheetData>
      <sheetData sheetId="258">
        <row r="66">
          <cell r="G66">
            <v>81489.785000000003</v>
          </cell>
        </row>
      </sheetData>
      <sheetData sheetId="259">
        <row r="66">
          <cell r="G66">
            <v>81489.785000000003</v>
          </cell>
        </row>
      </sheetData>
      <sheetData sheetId="260">
        <row r="66">
          <cell r="G66">
            <v>81489.785000000003</v>
          </cell>
        </row>
      </sheetData>
      <sheetData sheetId="261">
        <row r="66">
          <cell r="G66">
            <v>81489.785000000003</v>
          </cell>
        </row>
      </sheetData>
      <sheetData sheetId="262">
        <row r="66">
          <cell r="G66">
            <v>81489.785000000003</v>
          </cell>
        </row>
      </sheetData>
      <sheetData sheetId="263">
        <row r="66">
          <cell r="G66">
            <v>81489.785000000003</v>
          </cell>
        </row>
      </sheetData>
      <sheetData sheetId="264">
        <row r="66">
          <cell r="G66">
            <v>81489.785000000003</v>
          </cell>
        </row>
      </sheetData>
      <sheetData sheetId="265">
        <row r="66">
          <cell r="G66">
            <v>81489.785000000003</v>
          </cell>
        </row>
      </sheetData>
      <sheetData sheetId="266">
        <row r="66">
          <cell r="G66">
            <v>81489.785000000003</v>
          </cell>
        </row>
      </sheetData>
      <sheetData sheetId="267">
        <row r="66">
          <cell r="G66">
            <v>81489.785000000003</v>
          </cell>
        </row>
      </sheetData>
      <sheetData sheetId="268">
        <row r="66">
          <cell r="G66">
            <v>81489.785000000003</v>
          </cell>
        </row>
      </sheetData>
      <sheetData sheetId="269">
        <row r="66">
          <cell r="G66">
            <v>81489.785000000003</v>
          </cell>
        </row>
      </sheetData>
      <sheetData sheetId="270">
        <row r="66">
          <cell r="G66">
            <v>81489.785000000003</v>
          </cell>
        </row>
      </sheetData>
      <sheetData sheetId="271">
        <row r="66">
          <cell r="G66">
            <v>81489.785000000003</v>
          </cell>
        </row>
      </sheetData>
      <sheetData sheetId="272">
        <row r="66">
          <cell r="G66">
            <v>81489.785000000003</v>
          </cell>
        </row>
      </sheetData>
      <sheetData sheetId="273">
        <row r="66">
          <cell r="G66">
            <v>81489.785000000003</v>
          </cell>
        </row>
      </sheetData>
      <sheetData sheetId="274">
        <row r="66">
          <cell r="G66">
            <v>81489.785000000003</v>
          </cell>
        </row>
      </sheetData>
      <sheetData sheetId="275">
        <row r="66">
          <cell r="G66">
            <v>81489.785000000003</v>
          </cell>
        </row>
      </sheetData>
      <sheetData sheetId="276">
        <row r="66">
          <cell r="G66">
            <v>81489.785000000003</v>
          </cell>
        </row>
      </sheetData>
      <sheetData sheetId="277">
        <row r="66">
          <cell r="G66">
            <v>81489.785000000003</v>
          </cell>
        </row>
      </sheetData>
      <sheetData sheetId="278">
        <row r="66">
          <cell r="G66">
            <v>81489.785000000003</v>
          </cell>
        </row>
      </sheetData>
      <sheetData sheetId="279">
        <row r="66">
          <cell r="G66">
            <v>81489.785000000003</v>
          </cell>
        </row>
      </sheetData>
      <sheetData sheetId="280">
        <row r="66">
          <cell r="G66">
            <v>81489.785000000003</v>
          </cell>
        </row>
      </sheetData>
      <sheetData sheetId="281">
        <row r="66">
          <cell r="G66">
            <v>81489.785000000003</v>
          </cell>
        </row>
      </sheetData>
      <sheetData sheetId="282">
        <row r="66">
          <cell r="G66">
            <v>81489.785000000003</v>
          </cell>
        </row>
      </sheetData>
      <sheetData sheetId="283">
        <row r="66">
          <cell r="G66">
            <v>81489.785000000003</v>
          </cell>
        </row>
      </sheetData>
      <sheetData sheetId="284">
        <row r="66">
          <cell r="G66">
            <v>81489.785000000003</v>
          </cell>
        </row>
      </sheetData>
      <sheetData sheetId="285">
        <row r="66">
          <cell r="G66">
            <v>81489.785000000003</v>
          </cell>
        </row>
      </sheetData>
      <sheetData sheetId="286">
        <row r="66">
          <cell r="G66">
            <v>81489.785000000003</v>
          </cell>
        </row>
      </sheetData>
      <sheetData sheetId="287">
        <row r="66">
          <cell r="G66">
            <v>81489.785000000003</v>
          </cell>
        </row>
      </sheetData>
      <sheetData sheetId="288">
        <row r="66">
          <cell r="G66">
            <v>81489.785000000003</v>
          </cell>
        </row>
      </sheetData>
      <sheetData sheetId="289">
        <row r="66">
          <cell r="G66">
            <v>81489.785000000003</v>
          </cell>
        </row>
      </sheetData>
      <sheetData sheetId="290">
        <row r="66">
          <cell r="G66">
            <v>81489.785000000003</v>
          </cell>
        </row>
      </sheetData>
      <sheetData sheetId="291">
        <row r="66">
          <cell r="G66">
            <v>81489.785000000003</v>
          </cell>
        </row>
      </sheetData>
      <sheetData sheetId="292">
        <row r="66">
          <cell r="G66">
            <v>81489.785000000003</v>
          </cell>
        </row>
      </sheetData>
      <sheetData sheetId="293">
        <row r="66">
          <cell r="G66">
            <v>81489.785000000003</v>
          </cell>
        </row>
      </sheetData>
      <sheetData sheetId="294">
        <row r="66">
          <cell r="G66">
            <v>81489.785000000003</v>
          </cell>
        </row>
      </sheetData>
      <sheetData sheetId="295">
        <row r="66">
          <cell r="G66">
            <v>81489.785000000003</v>
          </cell>
        </row>
      </sheetData>
      <sheetData sheetId="296">
        <row r="66">
          <cell r="G66">
            <v>81489.785000000003</v>
          </cell>
        </row>
      </sheetData>
      <sheetData sheetId="297">
        <row r="66">
          <cell r="G66">
            <v>81489.785000000003</v>
          </cell>
        </row>
      </sheetData>
      <sheetData sheetId="298">
        <row r="66">
          <cell r="G66">
            <v>81489.785000000003</v>
          </cell>
        </row>
      </sheetData>
      <sheetData sheetId="299">
        <row r="66">
          <cell r="G66">
            <v>81489.785000000003</v>
          </cell>
        </row>
      </sheetData>
      <sheetData sheetId="300">
        <row r="66">
          <cell r="G66">
            <v>81489.785000000003</v>
          </cell>
        </row>
      </sheetData>
      <sheetData sheetId="301">
        <row r="66">
          <cell r="G66">
            <v>81489.785000000003</v>
          </cell>
        </row>
      </sheetData>
      <sheetData sheetId="302">
        <row r="66">
          <cell r="G66">
            <v>81489.785000000003</v>
          </cell>
        </row>
      </sheetData>
      <sheetData sheetId="303">
        <row r="66">
          <cell r="G66">
            <v>81489.785000000003</v>
          </cell>
        </row>
      </sheetData>
      <sheetData sheetId="304">
        <row r="66">
          <cell r="G66">
            <v>81489.785000000003</v>
          </cell>
        </row>
      </sheetData>
      <sheetData sheetId="305">
        <row r="66">
          <cell r="G66">
            <v>81489.785000000003</v>
          </cell>
        </row>
      </sheetData>
      <sheetData sheetId="306">
        <row r="66">
          <cell r="G66">
            <v>81489.785000000003</v>
          </cell>
        </row>
      </sheetData>
      <sheetData sheetId="307">
        <row r="66">
          <cell r="G66">
            <v>81489.785000000003</v>
          </cell>
        </row>
      </sheetData>
      <sheetData sheetId="308">
        <row r="66">
          <cell r="G66">
            <v>81489.785000000003</v>
          </cell>
        </row>
      </sheetData>
      <sheetData sheetId="309">
        <row r="66">
          <cell r="G66">
            <v>81489.785000000003</v>
          </cell>
        </row>
      </sheetData>
      <sheetData sheetId="310">
        <row r="66">
          <cell r="G66">
            <v>81489.785000000003</v>
          </cell>
        </row>
      </sheetData>
      <sheetData sheetId="311">
        <row r="66">
          <cell r="G66">
            <v>81489.785000000003</v>
          </cell>
        </row>
      </sheetData>
      <sheetData sheetId="312">
        <row r="66">
          <cell r="G66">
            <v>81489.785000000003</v>
          </cell>
        </row>
      </sheetData>
      <sheetData sheetId="313">
        <row r="66">
          <cell r="G66">
            <v>81489.785000000003</v>
          </cell>
        </row>
      </sheetData>
      <sheetData sheetId="314">
        <row r="66">
          <cell r="G66">
            <v>81489.785000000003</v>
          </cell>
        </row>
      </sheetData>
      <sheetData sheetId="315">
        <row r="66">
          <cell r="G66">
            <v>81489.785000000003</v>
          </cell>
        </row>
      </sheetData>
      <sheetData sheetId="316">
        <row r="66">
          <cell r="G66">
            <v>81489.785000000003</v>
          </cell>
        </row>
      </sheetData>
      <sheetData sheetId="317">
        <row r="66">
          <cell r="G66">
            <v>81489.785000000003</v>
          </cell>
        </row>
      </sheetData>
      <sheetData sheetId="318">
        <row r="66">
          <cell r="G66">
            <v>81489.785000000003</v>
          </cell>
        </row>
      </sheetData>
      <sheetData sheetId="319">
        <row r="66">
          <cell r="G66">
            <v>81489.785000000003</v>
          </cell>
        </row>
      </sheetData>
      <sheetData sheetId="320">
        <row r="66">
          <cell r="G66">
            <v>81489.785000000003</v>
          </cell>
        </row>
      </sheetData>
      <sheetData sheetId="321">
        <row r="66">
          <cell r="G66">
            <v>81489.785000000003</v>
          </cell>
        </row>
      </sheetData>
      <sheetData sheetId="322">
        <row r="66">
          <cell r="G66">
            <v>81489.785000000003</v>
          </cell>
        </row>
      </sheetData>
      <sheetData sheetId="323">
        <row r="66">
          <cell r="G66">
            <v>81489.785000000003</v>
          </cell>
        </row>
      </sheetData>
      <sheetData sheetId="324">
        <row r="66">
          <cell r="G66">
            <v>81489.785000000003</v>
          </cell>
        </row>
      </sheetData>
      <sheetData sheetId="325">
        <row r="66">
          <cell r="G66">
            <v>81489.785000000003</v>
          </cell>
        </row>
      </sheetData>
      <sheetData sheetId="326">
        <row r="66">
          <cell r="G66">
            <v>81489.785000000003</v>
          </cell>
        </row>
      </sheetData>
      <sheetData sheetId="327">
        <row r="66">
          <cell r="G66">
            <v>81489.785000000003</v>
          </cell>
        </row>
      </sheetData>
      <sheetData sheetId="328">
        <row r="66">
          <cell r="G66">
            <v>81489.785000000003</v>
          </cell>
        </row>
      </sheetData>
      <sheetData sheetId="329">
        <row r="66">
          <cell r="G66">
            <v>81489.785000000003</v>
          </cell>
        </row>
      </sheetData>
      <sheetData sheetId="330">
        <row r="66">
          <cell r="G66">
            <v>81489.785000000003</v>
          </cell>
        </row>
      </sheetData>
      <sheetData sheetId="331">
        <row r="66">
          <cell r="G66">
            <v>81489.785000000003</v>
          </cell>
        </row>
      </sheetData>
      <sheetData sheetId="332">
        <row r="66">
          <cell r="G66">
            <v>81489.785000000003</v>
          </cell>
        </row>
      </sheetData>
      <sheetData sheetId="333">
        <row r="66">
          <cell r="G66">
            <v>81489.785000000003</v>
          </cell>
        </row>
      </sheetData>
      <sheetData sheetId="334">
        <row r="66">
          <cell r="G66">
            <v>81489.785000000003</v>
          </cell>
        </row>
      </sheetData>
      <sheetData sheetId="335">
        <row r="66">
          <cell r="G66">
            <v>81489.785000000003</v>
          </cell>
        </row>
      </sheetData>
      <sheetData sheetId="336">
        <row r="66">
          <cell r="G66">
            <v>81489.785000000003</v>
          </cell>
        </row>
      </sheetData>
      <sheetData sheetId="337">
        <row r="66">
          <cell r="G66">
            <v>81489.785000000003</v>
          </cell>
        </row>
      </sheetData>
      <sheetData sheetId="338">
        <row r="66">
          <cell r="G66">
            <v>81489.785000000003</v>
          </cell>
        </row>
      </sheetData>
      <sheetData sheetId="339">
        <row r="66">
          <cell r="G66">
            <v>81489.785000000003</v>
          </cell>
        </row>
      </sheetData>
      <sheetData sheetId="340">
        <row r="66">
          <cell r="G66">
            <v>81489.785000000003</v>
          </cell>
        </row>
      </sheetData>
      <sheetData sheetId="341">
        <row r="66">
          <cell r="G66">
            <v>81489.785000000003</v>
          </cell>
        </row>
      </sheetData>
      <sheetData sheetId="342">
        <row r="66">
          <cell r="G66">
            <v>81489.785000000003</v>
          </cell>
        </row>
      </sheetData>
      <sheetData sheetId="343">
        <row r="66">
          <cell r="G66">
            <v>81489.785000000003</v>
          </cell>
        </row>
      </sheetData>
      <sheetData sheetId="344">
        <row r="66">
          <cell r="G66">
            <v>81489.785000000003</v>
          </cell>
        </row>
      </sheetData>
      <sheetData sheetId="345">
        <row r="66">
          <cell r="G66">
            <v>81489.785000000003</v>
          </cell>
        </row>
      </sheetData>
      <sheetData sheetId="346">
        <row r="66">
          <cell r="G66">
            <v>81489.785000000003</v>
          </cell>
        </row>
      </sheetData>
      <sheetData sheetId="347">
        <row r="66">
          <cell r="G66">
            <v>81489.785000000003</v>
          </cell>
        </row>
      </sheetData>
      <sheetData sheetId="348">
        <row r="66">
          <cell r="G66">
            <v>81489.785000000003</v>
          </cell>
        </row>
      </sheetData>
      <sheetData sheetId="349">
        <row r="66">
          <cell r="G66">
            <v>81489.785000000003</v>
          </cell>
        </row>
      </sheetData>
      <sheetData sheetId="350">
        <row r="66">
          <cell r="G66">
            <v>81489.785000000003</v>
          </cell>
        </row>
      </sheetData>
      <sheetData sheetId="351">
        <row r="66">
          <cell r="G66">
            <v>81489.785000000003</v>
          </cell>
        </row>
      </sheetData>
      <sheetData sheetId="352">
        <row r="66">
          <cell r="G66">
            <v>81489.785000000003</v>
          </cell>
        </row>
      </sheetData>
      <sheetData sheetId="353">
        <row r="66">
          <cell r="G66">
            <v>81489.785000000003</v>
          </cell>
        </row>
      </sheetData>
      <sheetData sheetId="354">
        <row r="66">
          <cell r="G66">
            <v>81489.785000000003</v>
          </cell>
        </row>
      </sheetData>
      <sheetData sheetId="355">
        <row r="66">
          <cell r="G66">
            <v>81489.785000000003</v>
          </cell>
        </row>
      </sheetData>
      <sheetData sheetId="356">
        <row r="66">
          <cell r="G66">
            <v>81489.785000000003</v>
          </cell>
        </row>
      </sheetData>
      <sheetData sheetId="357">
        <row r="66">
          <cell r="G66">
            <v>81489.785000000003</v>
          </cell>
        </row>
      </sheetData>
      <sheetData sheetId="358">
        <row r="66">
          <cell r="G66">
            <v>81489.785000000003</v>
          </cell>
        </row>
      </sheetData>
      <sheetData sheetId="359">
        <row r="66">
          <cell r="G66">
            <v>81489.785000000003</v>
          </cell>
        </row>
      </sheetData>
      <sheetData sheetId="360">
        <row r="66">
          <cell r="G66">
            <v>81489.785000000003</v>
          </cell>
        </row>
      </sheetData>
      <sheetData sheetId="361">
        <row r="66">
          <cell r="G66">
            <v>81489.785000000003</v>
          </cell>
        </row>
      </sheetData>
      <sheetData sheetId="362">
        <row r="66">
          <cell r="G66">
            <v>81489.785000000003</v>
          </cell>
        </row>
      </sheetData>
      <sheetData sheetId="363">
        <row r="66">
          <cell r="G66">
            <v>81489.785000000003</v>
          </cell>
        </row>
      </sheetData>
      <sheetData sheetId="364">
        <row r="66">
          <cell r="G66">
            <v>81489.785000000003</v>
          </cell>
        </row>
      </sheetData>
      <sheetData sheetId="365">
        <row r="66">
          <cell r="G66">
            <v>81489.785000000003</v>
          </cell>
        </row>
      </sheetData>
      <sheetData sheetId="366">
        <row r="66">
          <cell r="G66">
            <v>81489.785000000003</v>
          </cell>
        </row>
      </sheetData>
      <sheetData sheetId="367">
        <row r="66">
          <cell r="G66">
            <v>81489.785000000003</v>
          </cell>
        </row>
      </sheetData>
      <sheetData sheetId="368">
        <row r="66">
          <cell r="G66">
            <v>81489.785000000003</v>
          </cell>
        </row>
      </sheetData>
      <sheetData sheetId="369">
        <row r="66">
          <cell r="G66">
            <v>81489.785000000003</v>
          </cell>
        </row>
      </sheetData>
      <sheetData sheetId="370">
        <row r="66">
          <cell r="G66">
            <v>81489.785000000003</v>
          </cell>
        </row>
      </sheetData>
      <sheetData sheetId="371">
        <row r="66">
          <cell r="G66">
            <v>81489.785000000003</v>
          </cell>
        </row>
      </sheetData>
      <sheetData sheetId="372">
        <row r="66">
          <cell r="G66">
            <v>81489.785000000003</v>
          </cell>
        </row>
      </sheetData>
      <sheetData sheetId="373">
        <row r="66">
          <cell r="G66">
            <v>81489.785000000003</v>
          </cell>
        </row>
      </sheetData>
      <sheetData sheetId="374">
        <row r="66">
          <cell r="G66">
            <v>81489.785000000003</v>
          </cell>
        </row>
      </sheetData>
      <sheetData sheetId="375">
        <row r="66">
          <cell r="G66">
            <v>81489.785000000003</v>
          </cell>
        </row>
      </sheetData>
      <sheetData sheetId="376">
        <row r="66">
          <cell r="G66">
            <v>81489.785000000003</v>
          </cell>
        </row>
      </sheetData>
      <sheetData sheetId="377">
        <row r="66">
          <cell r="G66">
            <v>81489.785000000003</v>
          </cell>
        </row>
      </sheetData>
      <sheetData sheetId="378">
        <row r="66">
          <cell r="G66">
            <v>81489.785000000003</v>
          </cell>
        </row>
      </sheetData>
      <sheetData sheetId="379">
        <row r="66">
          <cell r="G66">
            <v>81489.785000000003</v>
          </cell>
        </row>
      </sheetData>
      <sheetData sheetId="380">
        <row r="66">
          <cell r="G66">
            <v>81489.785000000003</v>
          </cell>
        </row>
      </sheetData>
      <sheetData sheetId="381">
        <row r="66">
          <cell r="G66">
            <v>81489.785000000003</v>
          </cell>
        </row>
      </sheetData>
      <sheetData sheetId="382">
        <row r="66">
          <cell r="G66">
            <v>81489.785000000003</v>
          </cell>
        </row>
      </sheetData>
      <sheetData sheetId="383">
        <row r="66">
          <cell r="G66">
            <v>81489.785000000003</v>
          </cell>
        </row>
      </sheetData>
      <sheetData sheetId="384">
        <row r="66">
          <cell r="G66">
            <v>81489.785000000003</v>
          </cell>
        </row>
      </sheetData>
      <sheetData sheetId="385">
        <row r="66">
          <cell r="G66">
            <v>81489.785000000003</v>
          </cell>
        </row>
      </sheetData>
      <sheetData sheetId="386">
        <row r="66">
          <cell r="G66">
            <v>81489.785000000003</v>
          </cell>
        </row>
      </sheetData>
      <sheetData sheetId="387">
        <row r="66">
          <cell r="G66">
            <v>81489.785000000003</v>
          </cell>
        </row>
      </sheetData>
      <sheetData sheetId="388">
        <row r="66">
          <cell r="G66">
            <v>81489.785000000003</v>
          </cell>
        </row>
      </sheetData>
      <sheetData sheetId="389">
        <row r="66">
          <cell r="G66">
            <v>81489.785000000003</v>
          </cell>
        </row>
      </sheetData>
      <sheetData sheetId="390">
        <row r="66">
          <cell r="G66">
            <v>81489.785000000003</v>
          </cell>
        </row>
      </sheetData>
      <sheetData sheetId="391">
        <row r="66">
          <cell r="G66">
            <v>81489.785000000003</v>
          </cell>
        </row>
      </sheetData>
      <sheetData sheetId="392">
        <row r="66">
          <cell r="G66">
            <v>81489.785000000003</v>
          </cell>
        </row>
      </sheetData>
      <sheetData sheetId="393">
        <row r="66">
          <cell r="G66">
            <v>81489.785000000003</v>
          </cell>
        </row>
      </sheetData>
      <sheetData sheetId="394">
        <row r="66">
          <cell r="G66">
            <v>81489.785000000003</v>
          </cell>
        </row>
      </sheetData>
      <sheetData sheetId="395">
        <row r="66">
          <cell r="G66">
            <v>81489.785000000003</v>
          </cell>
        </row>
      </sheetData>
      <sheetData sheetId="396">
        <row r="66">
          <cell r="G66">
            <v>81489.785000000003</v>
          </cell>
        </row>
      </sheetData>
      <sheetData sheetId="397">
        <row r="66">
          <cell r="G66">
            <v>81489.785000000003</v>
          </cell>
        </row>
      </sheetData>
      <sheetData sheetId="398">
        <row r="66">
          <cell r="G66">
            <v>81489.785000000003</v>
          </cell>
        </row>
      </sheetData>
      <sheetData sheetId="399">
        <row r="66">
          <cell r="G66">
            <v>81489.785000000003</v>
          </cell>
        </row>
      </sheetData>
      <sheetData sheetId="400">
        <row r="66">
          <cell r="G66">
            <v>81489.785000000003</v>
          </cell>
        </row>
      </sheetData>
      <sheetData sheetId="401">
        <row r="66">
          <cell r="G66">
            <v>81489.785000000003</v>
          </cell>
        </row>
      </sheetData>
      <sheetData sheetId="402">
        <row r="66">
          <cell r="G66">
            <v>81489.785000000003</v>
          </cell>
        </row>
      </sheetData>
      <sheetData sheetId="403">
        <row r="66">
          <cell r="G66">
            <v>81489.785000000003</v>
          </cell>
        </row>
      </sheetData>
      <sheetData sheetId="404">
        <row r="66">
          <cell r="G66">
            <v>81489.785000000003</v>
          </cell>
        </row>
      </sheetData>
      <sheetData sheetId="405">
        <row r="66">
          <cell r="G66">
            <v>81489.785000000003</v>
          </cell>
        </row>
      </sheetData>
      <sheetData sheetId="406">
        <row r="66">
          <cell r="G66">
            <v>81489.785000000003</v>
          </cell>
        </row>
      </sheetData>
      <sheetData sheetId="407">
        <row r="66">
          <cell r="G66">
            <v>81489.785000000003</v>
          </cell>
        </row>
      </sheetData>
      <sheetData sheetId="408">
        <row r="66">
          <cell r="G66">
            <v>81489.785000000003</v>
          </cell>
        </row>
      </sheetData>
      <sheetData sheetId="409">
        <row r="66">
          <cell r="G66">
            <v>81489.785000000003</v>
          </cell>
        </row>
      </sheetData>
      <sheetData sheetId="410">
        <row r="66">
          <cell r="G66">
            <v>81489.785000000003</v>
          </cell>
        </row>
      </sheetData>
      <sheetData sheetId="411">
        <row r="66">
          <cell r="G66">
            <v>81489.785000000003</v>
          </cell>
        </row>
      </sheetData>
      <sheetData sheetId="412">
        <row r="66">
          <cell r="G66">
            <v>81489.785000000003</v>
          </cell>
        </row>
      </sheetData>
      <sheetData sheetId="413">
        <row r="66">
          <cell r="G66">
            <v>81489.785000000003</v>
          </cell>
        </row>
      </sheetData>
      <sheetData sheetId="414">
        <row r="66">
          <cell r="G66">
            <v>81489.785000000003</v>
          </cell>
        </row>
      </sheetData>
      <sheetData sheetId="415">
        <row r="66">
          <cell r="G66">
            <v>81489.785000000003</v>
          </cell>
        </row>
      </sheetData>
      <sheetData sheetId="416">
        <row r="66">
          <cell r="G66">
            <v>81489.785000000003</v>
          </cell>
        </row>
      </sheetData>
      <sheetData sheetId="417">
        <row r="66">
          <cell r="G66">
            <v>81489.785000000003</v>
          </cell>
        </row>
      </sheetData>
      <sheetData sheetId="418">
        <row r="66">
          <cell r="G66">
            <v>81489.785000000003</v>
          </cell>
        </row>
      </sheetData>
      <sheetData sheetId="419">
        <row r="66">
          <cell r="G66">
            <v>81489.785000000003</v>
          </cell>
        </row>
      </sheetData>
      <sheetData sheetId="420">
        <row r="66">
          <cell r="G66">
            <v>81489.785000000003</v>
          </cell>
        </row>
      </sheetData>
      <sheetData sheetId="421">
        <row r="66">
          <cell r="G66">
            <v>81489.785000000003</v>
          </cell>
        </row>
      </sheetData>
      <sheetData sheetId="422">
        <row r="66">
          <cell r="G66">
            <v>81489.785000000003</v>
          </cell>
        </row>
      </sheetData>
      <sheetData sheetId="423">
        <row r="66">
          <cell r="G66">
            <v>81489.785000000003</v>
          </cell>
        </row>
      </sheetData>
      <sheetData sheetId="424">
        <row r="66">
          <cell r="G66">
            <v>81489.785000000003</v>
          </cell>
        </row>
      </sheetData>
      <sheetData sheetId="425">
        <row r="66">
          <cell r="G66">
            <v>81489.785000000003</v>
          </cell>
        </row>
      </sheetData>
      <sheetData sheetId="426">
        <row r="66">
          <cell r="G66">
            <v>81489.785000000003</v>
          </cell>
        </row>
      </sheetData>
      <sheetData sheetId="427">
        <row r="66">
          <cell r="G66">
            <v>81489.785000000003</v>
          </cell>
        </row>
      </sheetData>
      <sheetData sheetId="428">
        <row r="66">
          <cell r="G66">
            <v>81489.785000000003</v>
          </cell>
        </row>
      </sheetData>
      <sheetData sheetId="429">
        <row r="66">
          <cell r="G66">
            <v>81489.785000000003</v>
          </cell>
        </row>
      </sheetData>
      <sheetData sheetId="430">
        <row r="66">
          <cell r="G66">
            <v>81489.785000000003</v>
          </cell>
        </row>
      </sheetData>
      <sheetData sheetId="431">
        <row r="66">
          <cell r="G66">
            <v>81489.785000000003</v>
          </cell>
        </row>
      </sheetData>
      <sheetData sheetId="432">
        <row r="66">
          <cell r="G66">
            <v>81489.785000000003</v>
          </cell>
        </row>
      </sheetData>
      <sheetData sheetId="433">
        <row r="66">
          <cell r="G66">
            <v>81489.785000000003</v>
          </cell>
        </row>
      </sheetData>
      <sheetData sheetId="434">
        <row r="66">
          <cell r="G66">
            <v>81489.785000000003</v>
          </cell>
        </row>
      </sheetData>
      <sheetData sheetId="435">
        <row r="66">
          <cell r="G66">
            <v>81489.785000000003</v>
          </cell>
        </row>
      </sheetData>
      <sheetData sheetId="436">
        <row r="66">
          <cell r="G66">
            <v>81489.785000000003</v>
          </cell>
        </row>
      </sheetData>
      <sheetData sheetId="437">
        <row r="66">
          <cell r="G66">
            <v>81489.785000000003</v>
          </cell>
        </row>
      </sheetData>
      <sheetData sheetId="438">
        <row r="66">
          <cell r="G66">
            <v>81489.785000000003</v>
          </cell>
        </row>
      </sheetData>
      <sheetData sheetId="439">
        <row r="66">
          <cell r="G66">
            <v>81489.785000000003</v>
          </cell>
        </row>
      </sheetData>
      <sheetData sheetId="440">
        <row r="66">
          <cell r="G66">
            <v>81489.785000000003</v>
          </cell>
        </row>
      </sheetData>
      <sheetData sheetId="441">
        <row r="66">
          <cell r="G66">
            <v>81489.785000000003</v>
          </cell>
        </row>
      </sheetData>
      <sheetData sheetId="442">
        <row r="66">
          <cell r="G66">
            <v>81489.785000000003</v>
          </cell>
        </row>
      </sheetData>
      <sheetData sheetId="443">
        <row r="66">
          <cell r="G66">
            <v>81489.785000000003</v>
          </cell>
        </row>
      </sheetData>
      <sheetData sheetId="444">
        <row r="66">
          <cell r="G66">
            <v>81489.785000000003</v>
          </cell>
        </row>
      </sheetData>
      <sheetData sheetId="445">
        <row r="66">
          <cell r="G66">
            <v>81489.785000000003</v>
          </cell>
        </row>
      </sheetData>
      <sheetData sheetId="446">
        <row r="66">
          <cell r="G66">
            <v>81489.785000000003</v>
          </cell>
        </row>
      </sheetData>
      <sheetData sheetId="447">
        <row r="66">
          <cell r="G66">
            <v>81489.785000000003</v>
          </cell>
        </row>
      </sheetData>
      <sheetData sheetId="448">
        <row r="66">
          <cell r="G66">
            <v>81489.785000000003</v>
          </cell>
        </row>
      </sheetData>
      <sheetData sheetId="449">
        <row r="66">
          <cell r="G66">
            <v>81489.785000000003</v>
          </cell>
        </row>
      </sheetData>
      <sheetData sheetId="450">
        <row r="66">
          <cell r="G66">
            <v>81489.785000000003</v>
          </cell>
        </row>
      </sheetData>
      <sheetData sheetId="451">
        <row r="66">
          <cell r="G66">
            <v>81489.785000000003</v>
          </cell>
        </row>
      </sheetData>
      <sheetData sheetId="452">
        <row r="66">
          <cell r="G66">
            <v>81489.785000000003</v>
          </cell>
        </row>
      </sheetData>
      <sheetData sheetId="453">
        <row r="66">
          <cell r="G66">
            <v>81489.785000000003</v>
          </cell>
        </row>
      </sheetData>
      <sheetData sheetId="454">
        <row r="66">
          <cell r="G66">
            <v>81489.785000000003</v>
          </cell>
        </row>
      </sheetData>
      <sheetData sheetId="455">
        <row r="66">
          <cell r="G66">
            <v>81489.785000000003</v>
          </cell>
        </row>
      </sheetData>
      <sheetData sheetId="456">
        <row r="66">
          <cell r="G66">
            <v>81489.785000000003</v>
          </cell>
        </row>
      </sheetData>
      <sheetData sheetId="457">
        <row r="66">
          <cell r="G66">
            <v>81489.785000000003</v>
          </cell>
        </row>
      </sheetData>
      <sheetData sheetId="458">
        <row r="66">
          <cell r="G66">
            <v>81489.785000000003</v>
          </cell>
        </row>
      </sheetData>
      <sheetData sheetId="459">
        <row r="66">
          <cell r="G66">
            <v>81489.785000000003</v>
          </cell>
        </row>
      </sheetData>
      <sheetData sheetId="460">
        <row r="66">
          <cell r="G66">
            <v>81489.785000000003</v>
          </cell>
        </row>
      </sheetData>
      <sheetData sheetId="461">
        <row r="66">
          <cell r="G66">
            <v>81489.785000000003</v>
          </cell>
        </row>
      </sheetData>
      <sheetData sheetId="462">
        <row r="66">
          <cell r="G66">
            <v>81489.785000000003</v>
          </cell>
        </row>
      </sheetData>
      <sheetData sheetId="463">
        <row r="66">
          <cell r="G66">
            <v>81489.785000000003</v>
          </cell>
        </row>
      </sheetData>
      <sheetData sheetId="464">
        <row r="66">
          <cell r="G66">
            <v>81489.785000000003</v>
          </cell>
        </row>
      </sheetData>
      <sheetData sheetId="465">
        <row r="66">
          <cell r="G66">
            <v>81489.785000000003</v>
          </cell>
        </row>
      </sheetData>
      <sheetData sheetId="466">
        <row r="66">
          <cell r="G66">
            <v>81489.785000000003</v>
          </cell>
        </row>
      </sheetData>
      <sheetData sheetId="467">
        <row r="66">
          <cell r="G66">
            <v>81489.785000000003</v>
          </cell>
        </row>
      </sheetData>
      <sheetData sheetId="468">
        <row r="66">
          <cell r="G66">
            <v>81489.785000000003</v>
          </cell>
        </row>
      </sheetData>
      <sheetData sheetId="469">
        <row r="66">
          <cell r="G66">
            <v>81489.785000000003</v>
          </cell>
        </row>
      </sheetData>
      <sheetData sheetId="470">
        <row r="66">
          <cell r="G66">
            <v>81489.785000000003</v>
          </cell>
        </row>
      </sheetData>
      <sheetData sheetId="471">
        <row r="66">
          <cell r="G66">
            <v>81489.785000000003</v>
          </cell>
        </row>
      </sheetData>
      <sheetData sheetId="472">
        <row r="66">
          <cell r="G66">
            <v>81489.785000000003</v>
          </cell>
        </row>
      </sheetData>
      <sheetData sheetId="473">
        <row r="66">
          <cell r="G66">
            <v>81489.785000000003</v>
          </cell>
        </row>
      </sheetData>
      <sheetData sheetId="474">
        <row r="66">
          <cell r="G66">
            <v>81489.785000000003</v>
          </cell>
        </row>
      </sheetData>
      <sheetData sheetId="475">
        <row r="66">
          <cell r="G66">
            <v>81489.785000000003</v>
          </cell>
        </row>
      </sheetData>
      <sheetData sheetId="476">
        <row r="66">
          <cell r="G66">
            <v>81489.785000000003</v>
          </cell>
        </row>
      </sheetData>
      <sheetData sheetId="477">
        <row r="66">
          <cell r="G66">
            <v>81489.785000000003</v>
          </cell>
        </row>
      </sheetData>
      <sheetData sheetId="478">
        <row r="66">
          <cell r="G66">
            <v>81489.785000000003</v>
          </cell>
        </row>
      </sheetData>
      <sheetData sheetId="479">
        <row r="66">
          <cell r="G66">
            <v>81489.785000000003</v>
          </cell>
        </row>
      </sheetData>
      <sheetData sheetId="480">
        <row r="66">
          <cell r="G66">
            <v>81489.785000000003</v>
          </cell>
        </row>
      </sheetData>
      <sheetData sheetId="481">
        <row r="66">
          <cell r="G66">
            <v>81489.785000000003</v>
          </cell>
        </row>
      </sheetData>
      <sheetData sheetId="482">
        <row r="66">
          <cell r="G66">
            <v>81489.785000000003</v>
          </cell>
        </row>
      </sheetData>
      <sheetData sheetId="483">
        <row r="66">
          <cell r="G66">
            <v>81489.785000000003</v>
          </cell>
        </row>
      </sheetData>
      <sheetData sheetId="484">
        <row r="66">
          <cell r="G66">
            <v>81489.785000000003</v>
          </cell>
        </row>
      </sheetData>
      <sheetData sheetId="485">
        <row r="66">
          <cell r="G66">
            <v>81489.785000000003</v>
          </cell>
        </row>
      </sheetData>
      <sheetData sheetId="486">
        <row r="66">
          <cell r="G66">
            <v>81489.785000000003</v>
          </cell>
        </row>
      </sheetData>
      <sheetData sheetId="487">
        <row r="66">
          <cell r="G66">
            <v>81489.785000000003</v>
          </cell>
        </row>
      </sheetData>
      <sheetData sheetId="488">
        <row r="66">
          <cell r="G66">
            <v>81489.785000000003</v>
          </cell>
        </row>
      </sheetData>
      <sheetData sheetId="489">
        <row r="66">
          <cell r="G66">
            <v>81489.785000000003</v>
          </cell>
        </row>
      </sheetData>
      <sheetData sheetId="490" refreshError="1"/>
      <sheetData sheetId="491" refreshError="1"/>
      <sheetData sheetId="492" refreshError="1"/>
      <sheetData sheetId="493" refreshError="1"/>
      <sheetData sheetId="494" refreshError="1"/>
      <sheetData sheetId="495" refreshError="1"/>
      <sheetData sheetId="496" refreshError="1"/>
      <sheetData sheetId="497">
        <row r="66">
          <cell r="G66">
            <v>81489.785000000003</v>
          </cell>
        </row>
      </sheetData>
      <sheetData sheetId="498">
        <row r="66">
          <cell r="G66">
            <v>81489.785000000003</v>
          </cell>
        </row>
      </sheetData>
      <sheetData sheetId="499">
        <row r="66">
          <cell r="G66">
            <v>81489.785000000003</v>
          </cell>
        </row>
      </sheetData>
      <sheetData sheetId="500">
        <row r="66">
          <cell r="G66">
            <v>81489.785000000003</v>
          </cell>
        </row>
      </sheetData>
      <sheetData sheetId="501">
        <row r="66">
          <cell r="G66">
            <v>81489.785000000003</v>
          </cell>
        </row>
      </sheetData>
      <sheetData sheetId="502">
        <row r="66">
          <cell r="G66">
            <v>81489.785000000003</v>
          </cell>
        </row>
      </sheetData>
      <sheetData sheetId="503">
        <row r="66">
          <cell r="G66">
            <v>81489.785000000003</v>
          </cell>
        </row>
      </sheetData>
      <sheetData sheetId="504">
        <row r="66">
          <cell r="G66">
            <v>81489.785000000003</v>
          </cell>
        </row>
      </sheetData>
      <sheetData sheetId="505">
        <row r="66">
          <cell r="G66">
            <v>81489.785000000003</v>
          </cell>
        </row>
      </sheetData>
      <sheetData sheetId="506">
        <row r="66">
          <cell r="G66">
            <v>81489.785000000003</v>
          </cell>
        </row>
      </sheetData>
      <sheetData sheetId="507">
        <row r="66">
          <cell r="G66">
            <v>81489.785000000003</v>
          </cell>
        </row>
      </sheetData>
      <sheetData sheetId="508">
        <row r="66">
          <cell r="G66">
            <v>81489.785000000003</v>
          </cell>
        </row>
      </sheetData>
      <sheetData sheetId="509">
        <row r="66">
          <cell r="G66">
            <v>81489.785000000003</v>
          </cell>
        </row>
      </sheetData>
      <sheetData sheetId="510">
        <row r="66">
          <cell r="G66">
            <v>81489.785000000003</v>
          </cell>
        </row>
      </sheetData>
      <sheetData sheetId="511">
        <row r="66">
          <cell r="G66">
            <v>81489.785000000003</v>
          </cell>
        </row>
      </sheetData>
      <sheetData sheetId="512">
        <row r="66">
          <cell r="G66">
            <v>81489.785000000003</v>
          </cell>
        </row>
      </sheetData>
      <sheetData sheetId="513">
        <row r="66">
          <cell r="G66">
            <v>81489.785000000003</v>
          </cell>
        </row>
      </sheetData>
      <sheetData sheetId="514">
        <row r="66">
          <cell r="G66">
            <v>81489.785000000003</v>
          </cell>
        </row>
      </sheetData>
      <sheetData sheetId="515">
        <row r="66">
          <cell r="G66">
            <v>81489.785000000003</v>
          </cell>
        </row>
      </sheetData>
      <sheetData sheetId="516">
        <row r="66">
          <cell r="G66">
            <v>81489.785000000003</v>
          </cell>
        </row>
      </sheetData>
      <sheetData sheetId="517">
        <row r="66">
          <cell r="G66">
            <v>81489.785000000003</v>
          </cell>
        </row>
      </sheetData>
      <sheetData sheetId="518">
        <row r="66">
          <cell r="G66">
            <v>81489.785000000003</v>
          </cell>
        </row>
      </sheetData>
      <sheetData sheetId="519">
        <row r="66">
          <cell r="G66">
            <v>81489.785000000003</v>
          </cell>
        </row>
      </sheetData>
      <sheetData sheetId="520">
        <row r="66">
          <cell r="G66">
            <v>81489.785000000003</v>
          </cell>
        </row>
      </sheetData>
      <sheetData sheetId="521">
        <row r="66">
          <cell r="G66">
            <v>81489.785000000003</v>
          </cell>
        </row>
      </sheetData>
      <sheetData sheetId="522">
        <row r="66">
          <cell r="G66">
            <v>81489.785000000003</v>
          </cell>
        </row>
      </sheetData>
      <sheetData sheetId="523">
        <row r="66">
          <cell r="G66">
            <v>81489.785000000003</v>
          </cell>
        </row>
      </sheetData>
      <sheetData sheetId="524">
        <row r="66">
          <cell r="G66">
            <v>81489.785000000003</v>
          </cell>
        </row>
      </sheetData>
      <sheetData sheetId="525">
        <row r="66">
          <cell r="G66">
            <v>81489.785000000003</v>
          </cell>
        </row>
      </sheetData>
      <sheetData sheetId="526">
        <row r="66">
          <cell r="G66">
            <v>81489.785000000003</v>
          </cell>
        </row>
      </sheetData>
      <sheetData sheetId="527">
        <row r="66">
          <cell r="G66">
            <v>81489.785000000003</v>
          </cell>
        </row>
      </sheetData>
      <sheetData sheetId="528">
        <row r="66">
          <cell r="G66">
            <v>81489.785000000003</v>
          </cell>
        </row>
      </sheetData>
      <sheetData sheetId="529">
        <row r="66">
          <cell r="G66">
            <v>81489.785000000003</v>
          </cell>
        </row>
      </sheetData>
      <sheetData sheetId="530">
        <row r="66">
          <cell r="G66">
            <v>81489.785000000003</v>
          </cell>
        </row>
      </sheetData>
      <sheetData sheetId="531">
        <row r="66">
          <cell r="G66">
            <v>81489.785000000003</v>
          </cell>
        </row>
      </sheetData>
      <sheetData sheetId="532">
        <row r="66">
          <cell r="G66">
            <v>81489.785000000003</v>
          </cell>
        </row>
      </sheetData>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row r="66">
          <cell r="G66">
            <v>81489.785000000003</v>
          </cell>
        </row>
      </sheetData>
      <sheetData sheetId="630"/>
      <sheetData sheetId="631"/>
      <sheetData sheetId="632"/>
      <sheetData sheetId="633"/>
      <sheetData sheetId="634"/>
      <sheetData sheetId="635">
        <row r="66">
          <cell r="G66">
            <v>81489.785000000003</v>
          </cell>
        </row>
      </sheetData>
      <sheetData sheetId="636">
        <row r="66">
          <cell r="G66">
            <v>81489.785000000003</v>
          </cell>
        </row>
      </sheetData>
      <sheetData sheetId="637">
        <row r="66">
          <cell r="G66">
            <v>81489.785000000003</v>
          </cell>
        </row>
      </sheetData>
      <sheetData sheetId="638">
        <row r="66">
          <cell r="G66">
            <v>81489.785000000003</v>
          </cell>
        </row>
      </sheetData>
      <sheetData sheetId="639">
        <row r="66">
          <cell r="G66">
            <v>81489.785000000003</v>
          </cell>
        </row>
      </sheetData>
      <sheetData sheetId="640">
        <row r="66">
          <cell r="G66">
            <v>81489.785000000003</v>
          </cell>
        </row>
      </sheetData>
      <sheetData sheetId="641">
        <row r="66">
          <cell r="G66">
            <v>81489.785000000003</v>
          </cell>
        </row>
      </sheetData>
      <sheetData sheetId="642">
        <row r="66">
          <cell r="G66">
            <v>81489.785000000003</v>
          </cell>
        </row>
      </sheetData>
      <sheetData sheetId="643">
        <row r="66">
          <cell r="G66">
            <v>81489.785000000003</v>
          </cell>
        </row>
      </sheetData>
      <sheetData sheetId="644">
        <row r="66">
          <cell r="G66">
            <v>81489.785000000003</v>
          </cell>
        </row>
      </sheetData>
      <sheetData sheetId="645">
        <row r="66">
          <cell r="G66">
            <v>81489.785000000003</v>
          </cell>
        </row>
      </sheetData>
      <sheetData sheetId="646">
        <row r="66">
          <cell r="G66">
            <v>81489.785000000003</v>
          </cell>
        </row>
      </sheetData>
      <sheetData sheetId="647"/>
      <sheetData sheetId="648">
        <row r="66">
          <cell r="G66">
            <v>81489.785000000003</v>
          </cell>
        </row>
      </sheetData>
      <sheetData sheetId="649">
        <row r="66">
          <cell r="G66">
            <v>81489.785000000003</v>
          </cell>
        </row>
      </sheetData>
      <sheetData sheetId="650">
        <row r="66">
          <cell r="G66">
            <v>81489.785000000003</v>
          </cell>
        </row>
      </sheetData>
      <sheetData sheetId="651">
        <row r="66">
          <cell r="G66">
            <v>81489.785000000003</v>
          </cell>
        </row>
      </sheetData>
      <sheetData sheetId="652">
        <row r="66">
          <cell r="G66">
            <v>81489.785000000003</v>
          </cell>
        </row>
      </sheetData>
      <sheetData sheetId="653"/>
      <sheetData sheetId="654">
        <row r="66">
          <cell r="G66">
            <v>81489.785000000003</v>
          </cell>
        </row>
      </sheetData>
      <sheetData sheetId="655">
        <row r="66">
          <cell r="G66">
            <v>81489.785000000003</v>
          </cell>
        </row>
      </sheetData>
      <sheetData sheetId="656">
        <row r="66">
          <cell r="G66">
            <v>81489.785000000003</v>
          </cell>
        </row>
      </sheetData>
      <sheetData sheetId="657">
        <row r="66">
          <cell r="G66">
            <v>81489.785000000003</v>
          </cell>
        </row>
      </sheetData>
      <sheetData sheetId="658">
        <row r="66">
          <cell r="G66">
            <v>81489.785000000003</v>
          </cell>
        </row>
      </sheetData>
      <sheetData sheetId="659">
        <row r="66">
          <cell r="G66">
            <v>81489.785000000003</v>
          </cell>
        </row>
      </sheetData>
      <sheetData sheetId="660" refreshError="1"/>
      <sheetData sheetId="661">
        <row r="66">
          <cell r="G66">
            <v>81489.785000000003</v>
          </cell>
        </row>
      </sheetData>
      <sheetData sheetId="662">
        <row r="66">
          <cell r="G66">
            <v>81489.785000000003</v>
          </cell>
        </row>
      </sheetData>
      <sheetData sheetId="663">
        <row r="66">
          <cell r="G66">
            <v>81489.785000000003</v>
          </cell>
        </row>
      </sheetData>
      <sheetData sheetId="664">
        <row r="66">
          <cell r="G66">
            <v>81489.785000000003</v>
          </cell>
        </row>
      </sheetData>
      <sheetData sheetId="665">
        <row r="66">
          <cell r="G66">
            <v>81489.785000000003</v>
          </cell>
        </row>
      </sheetData>
      <sheetData sheetId="666">
        <row r="66">
          <cell r="G66">
            <v>81489.785000000003</v>
          </cell>
        </row>
      </sheetData>
      <sheetData sheetId="667">
        <row r="66">
          <cell r="G66">
            <v>81489.785000000003</v>
          </cell>
        </row>
      </sheetData>
      <sheetData sheetId="668"/>
      <sheetData sheetId="669"/>
      <sheetData sheetId="670"/>
      <sheetData sheetId="671"/>
      <sheetData sheetId="672"/>
      <sheetData sheetId="673"/>
      <sheetData sheetId="674"/>
      <sheetData sheetId="675"/>
      <sheetData sheetId="676"/>
      <sheetData sheetId="677"/>
      <sheetData sheetId="678"/>
      <sheetData sheetId="679"/>
      <sheetData sheetId="680" refreshError="1"/>
      <sheetData sheetId="681" refreshError="1"/>
      <sheetData sheetId="682" refreshError="1"/>
      <sheetData sheetId="683" refreshError="1"/>
      <sheetData sheetId="684" refreshError="1"/>
      <sheetData sheetId="685" refreshError="1"/>
      <sheetData sheetId="686">
        <row r="66">
          <cell r="G66">
            <v>81489.785000000003</v>
          </cell>
        </row>
      </sheetData>
      <sheetData sheetId="687">
        <row r="66">
          <cell r="G66">
            <v>81489.785000000003</v>
          </cell>
        </row>
      </sheetData>
      <sheetData sheetId="688">
        <row r="66">
          <cell r="G66">
            <v>81489.785000000003</v>
          </cell>
        </row>
      </sheetData>
      <sheetData sheetId="689">
        <row r="66">
          <cell r="G66">
            <v>81489.785000000003</v>
          </cell>
        </row>
      </sheetData>
      <sheetData sheetId="690">
        <row r="66">
          <cell r="G66">
            <v>81489.785000000003</v>
          </cell>
        </row>
      </sheetData>
      <sheetData sheetId="691">
        <row r="66">
          <cell r="G66">
            <v>81489.785000000003</v>
          </cell>
        </row>
      </sheetData>
      <sheetData sheetId="692">
        <row r="66">
          <cell r="G66">
            <v>81489.785000000003</v>
          </cell>
        </row>
      </sheetData>
      <sheetData sheetId="693"/>
      <sheetData sheetId="694"/>
      <sheetData sheetId="695"/>
      <sheetData sheetId="696"/>
      <sheetData sheetId="697"/>
      <sheetData sheetId="698"/>
      <sheetData sheetId="699"/>
      <sheetData sheetId="700"/>
      <sheetData sheetId="701"/>
      <sheetData sheetId="702"/>
      <sheetData sheetId="703"/>
      <sheetData sheetId="704"/>
      <sheetData sheetId="705">
        <row r="66">
          <cell r="G66">
            <v>81489.785000000003</v>
          </cell>
        </row>
      </sheetData>
      <sheetData sheetId="706"/>
      <sheetData sheetId="707"/>
      <sheetData sheetId="708">
        <row r="66">
          <cell r="G66">
            <v>81489.785000000003</v>
          </cell>
        </row>
      </sheetData>
      <sheetData sheetId="709"/>
      <sheetData sheetId="710"/>
      <sheetData sheetId="7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koeficijenti"/>
      <sheetName val="rekapitulacija"/>
      <sheetName val="proračun gubitaka"/>
      <sheetName val="proračun_gubitaka"/>
      <sheetName val="FAKTORI"/>
      <sheetName val="RAZNI RADOVI"/>
      <sheetName val="GEODET_"/>
      <sheetName val="BETONSKI_"/>
      <sheetName val="krovna_konstr_"/>
      <sheetName val="stolar_"/>
      <sheetName val="bravar_"/>
      <sheetName val="keram_i_kamenorez_"/>
      <sheetName val="oprema_dvor_"/>
      <sheetName val="bet_i_ab"/>
      <sheetName val="izolac_"/>
      <sheetName val="krov_konstr"/>
      <sheetName val="keram_i_kamen"/>
      <sheetName val="razni_"/>
      <sheetName val="plan_ponude-"/>
      <sheetName val="plan_ponude-_(3)"/>
      <sheetName val="plan_ponude-_(2)"/>
      <sheetName val="proračun"/>
      <sheetName val="RAZNI_RADOVI"/>
      <sheetName val="troškovnik"/>
      <sheetName val="popisi"/>
      <sheetName val="GEODET_1"/>
      <sheetName val="BETONSKI_1"/>
      <sheetName val="krovna_konstr_1"/>
      <sheetName val="stolar_1"/>
      <sheetName val="bravar_1"/>
      <sheetName val="keram_i_kamenorez_1"/>
      <sheetName val="oprema_dvor_1"/>
      <sheetName val="bet_i_ab1"/>
      <sheetName val="izolac_1"/>
      <sheetName val="krov_konstr1"/>
      <sheetName val="keram_i_kamen1"/>
      <sheetName val="razni_1"/>
      <sheetName val="plan_ponude-1"/>
      <sheetName val="plan_ponude-_(3)1"/>
      <sheetName val="plan_ponude-_(2)1"/>
      <sheetName val="Parameter "/>
      <sheetName val="oprema dvor_"/>
      <sheetName val="GEODET_2"/>
      <sheetName val="BETONSKI_2"/>
      <sheetName val="krovna_konstr_2"/>
      <sheetName val="stolar_2"/>
      <sheetName val="bravar_2"/>
      <sheetName val="keram_i_kamenorez_2"/>
      <sheetName val="oprema_dvor_2"/>
      <sheetName val="bet_i_ab2"/>
      <sheetName val="izolac_2"/>
      <sheetName val="krov_konstr2"/>
      <sheetName val="keram_i_kamen2"/>
      <sheetName val="razni_2"/>
      <sheetName val="plan_ponude-2"/>
      <sheetName val="plan_ponude-_(3)2"/>
      <sheetName val="plan_ponude-_(2)2"/>
      <sheetName val="proračun_gubitaka1"/>
      <sheetName val="RAZNI_RADOVI1"/>
      <sheetName val="Parameter_"/>
      <sheetName val="kolek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sta greda"/>
      <sheetName val="Sheet2"/>
      <sheetName val="Sheet3"/>
      <sheetName val="popisi"/>
      <sheetName val="prosta_greda"/>
      <sheetName val="prosta_greda1"/>
      <sheetName val="prosta_greda2"/>
      <sheetName val="prosta_greda3"/>
      <sheetName val="prosta_greda4"/>
      <sheetName val="prosta_greda5"/>
      <sheetName val="prosta_greda6"/>
      <sheetName val="prosta_greda7"/>
      <sheetName val="prosta_greda8"/>
      <sheetName val="prosta_greda9"/>
      <sheetName val="plin"/>
      <sheetName val="elektr"/>
      <sheetName val="ZEMLJAN"/>
      <sheetName val="razni "/>
      <sheetName val="izolacija"/>
      <sheetName val="soboslik"/>
      <sheetName val="oprema dvor."/>
      <sheetName val="okoliš"/>
      <sheetName val="prosta_greda10"/>
      <sheetName val="razni_"/>
      <sheetName val="oprema_dvor_"/>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refreshError="1"/>
      <sheetData sheetId="21"/>
      <sheetData sheetId="22"/>
      <sheetData sheetId="23"/>
      <sheetData sheetId="2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sta greda"/>
      <sheetName val="Sheet2"/>
      <sheetName val="Sheet3"/>
      <sheetName val="popisi"/>
      <sheetName val="prosta_greda"/>
      <sheetName val="prosta_greda1"/>
      <sheetName val="prosta_greda2"/>
      <sheetName val="prosta_greda3"/>
      <sheetName val="prosta_greda4"/>
      <sheetName val="prosta_greda5"/>
      <sheetName val="prosta_greda6"/>
      <sheetName val="prosta_greda7"/>
      <sheetName val="prosta_greda8"/>
      <sheetName val="prosta_greda9"/>
      <sheetName val="plin"/>
      <sheetName val="elektr"/>
      <sheetName val="ZEMLJAN"/>
      <sheetName val="razni "/>
      <sheetName val="izolacija"/>
      <sheetName val="soboslik"/>
      <sheetName val="oprema dvor."/>
      <sheetName val="okoliš"/>
      <sheetName val="prosta_greda10"/>
      <sheetName val="razni_"/>
      <sheetName val="oprema_dvor_"/>
      <sheetName val="16. Prometnice"/>
      <sheetName val="proračun"/>
      <sheetName val="RAZNI RADOVI"/>
      <sheetName val="prosta_greda11"/>
      <sheetName val="razni_1"/>
      <sheetName val="oprema_dvor_1"/>
      <sheetName val="16__Prometnice"/>
      <sheetName val="RAZNI_RADOVI"/>
      <sheetName val="Datapool"/>
    </sheetNames>
    <sheetDataSet>
      <sheetData sheetId="0" refreshError="1"/>
      <sheetData sheetId="1" refreshError="1">
        <row r="1">
          <cell r="A1" t="str">
            <v>C 12/15</v>
          </cell>
        </row>
        <row r="2">
          <cell r="A2" t="str">
            <v>C 16/20</v>
          </cell>
        </row>
        <row r="3">
          <cell r="A3" t="str">
            <v>C 20/25</v>
          </cell>
        </row>
        <row r="4">
          <cell r="A4" t="str">
            <v>C 25/30</v>
          </cell>
        </row>
        <row r="5">
          <cell r="A5" t="str">
            <v>C 30/37</v>
          </cell>
        </row>
        <row r="6">
          <cell r="A6" t="str">
            <v>C 35/45</v>
          </cell>
        </row>
        <row r="7">
          <cell r="A7" t="str">
            <v>C 40/50</v>
          </cell>
        </row>
        <row r="8">
          <cell r="A8" t="str">
            <v>C 45/55</v>
          </cell>
        </row>
        <row r="9">
          <cell r="A9" t="str">
            <v>C 50/60</v>
          </cell>
        </row>
      </sheetData>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refreshError="1"/>
      <sheetData sheetId="21"/>
      <sheetData sheetId="22"/>
      <sheetData sheetId="23"/>
      <sheetData sheetId="24"/>
      <sheetData sheetId="25"/>
      <sheetData sheetId="26"/>
      <sheetData sheetId="27" refreshError="1"/>
      <sheetData sheetId="28"/>
      <sheetData sheetId="29"/>
      <sheetData sheetId="30"/>
      <sheetData sheetId="31"/>
      <sheetData sheetId="32"/>
      <sheetData sheetId="33"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
      <sheetName val="baza"/>
      <sheetName val="questions"/>
      <sheetName val="Conf"/>
      <sheetName val="DCF-Calculation"/>
      <sheetName val="DCF-Input"/>
      <sheetName val="troškovnik"/>
      <sheetName val="Charging"/>
      <sheetName val="Call Load Data"/>
      <sheetName val="SUS_Services"/>
      <sheetName val="APZ-data"/>
      <sheetName val="Results"/>
      <sheetName val="Sub&amp;Trunk Info"/>
      <sheetName val="Signalling"/>
      <sheetName val="IN_svc"/>
      <sheetName val="proračun gubitaka"/>
      <sheetName val="koeficijenti"/>
      <sheetName val="rekapitulacija"/>
      <sheetName val="Configuration"/>
      <sheetName val="plin"/>
      <sheetName val="Opći podatci"/>
      <sheetName val="Sumarno"/>
      <sheetName val="CROLINE-ATM VEZE"/>
      <sheetName val="elektr"/>
      <sheetName val="ZEMLJAN"/>
      <sheetName val="razni "/>
      <sheetName val="izolacija"/>
      <sheetName val="soboslik"/>
      <sheetName val="oprema dvor."/>
      <sheetName val="okoliš"/>
      <sheetName val="proračun"/>
      <sheetName val="Parameter "/>
    </sheetNames>
    <sheetDataSet>
      <sheetData sheetId="0"/>
      <sheetData sheetId="1" refreshError="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 val="soboslik"/>
      <sheetName val="proračun"/>
      <sheetName val="plin"/>
      <sheetName val="razni "/>
      <sheetName val="elektr"/>
      <sheetName val="Š_KABEL_KAN"/>
      <sheetName val="Š-SVJETLOV_KABEL"/>
      <sheetName val="Š-PRELAGANJE_TK"/>
      <sheetName val="Š-SUSTAV_NAPLATE"/>
      <sheetName val="Š-RADIO_SUSTAV"/>
      <sheetName val="Š-OZVUČENJE_TUNELA"/>
      <sheetName val="Z-KABEL_KAN"/>
      <sheetName val="Z-SVJETLOV_KABEL"/>
      <sheetName val="Z_TPS"/>
      <sheetName val="Z_PRELAGANJE_TK"/>
      <sheetName val="Z-SUSTAV_NAPLATE"/>
      <sheetName val="REKAPITULACIJ_4ATELEKOMUNIKACIJ"/>
      <sheetName val="ŠESTANOV-ZAGVOZD_(REK_TELEK)"/>
      <sheetName val="ZAGVOZD-RAČA_(REK_TELEK)"/>
      <sheetName val="Osn-Pod"/>
      <sheetName val="pomoćni list"/>
      <sheetName val="Manager podaci"/>
      <sheetName val="RAZNI RADOVI"/>
      <sheetName val="Opći podatci"/>
      <sheetName val="Sumarno"/>
      <sheetName val="CROLINE-ATM VEZE"/>
      <sheetName val="specifikacija"/>
      <sheetName val="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Revenues"/>
      <sheetName val="Profit &amp; Loss"/>
      <sheetName val="P&amp;L"/>
      <sheetName val="BS"/>
      <sheetName val="CF"/>
      <sheetName val="Valuation"/>
      <sheetName val="Sheet6"/>
      <sheetName val="Sheet7"/>
      <sheetName val="plin"/>
      <sheetName val="elektr"/>
      <sheetName val="ZEMLJAN"/>
      <sheetName val="razni "/>
      <sheetName val="izolacija"/>
      <sheetName val="soboslik"/>
      <sheetName val="oprema dvor."/>
      <sheetName val="okoliš"/>
      <sheetName val="Peering"/>
      <sheetName val="costs"/>
      <sheetName val="Profit_&amp;_Loss"/>
      <sheetName val="razni_"/>
      <sheetName val="oprema_dvor_"/>
      <sheetName val="Opći podatci"/>
      <sheetName val="Sumarno"/>
      <sheetName val="CROLINE-ATM VEZE"/>
      <sheetName val="Parameter "/>
      <sheetName val="auslastung"/>
      <sheetName val="Conf"/>
      <sheetName val="proračun"/>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Market"/>
      <sheetName val="Synergies (10y)"/>
      <sheetName val="_Profit&amp;Loss"/>
      <sheetName val="Synergies summary "/>
      <sheetName val="_BalanceSheet"/>
      <sheetName val="_CashFlow"/>
      <sheetName val="_Valuation"/>
      <sheetName val="Risks_new"/>
      <sheetName val="Risks_old"/>
      <sheetName val="SUMMARY"/>
      <sheetName val="EVA"/>
      <sheetName val="Revenues"/>
      <sheetName val="_AffiliatesPL"/>
      <sheetName val="Chart"/>
      <sheetName val="SUMMARY (comb)"/>
      <sheetName val="CAPEX_loan"/>
      <sheetName val="RAZNI RADOVI"/>
      <sheetName val="proračun"/>
      <sheetName val="Synergies_(10y)"/>
      <sheetName val="Synergies_summary_"/>
      <sheetName val="SUMMARY_(comb)"/>
      <sheetName val="RAZNI_RADOVI"/>
      <sheetName val="Configuration"/>
      <sheetName val="plin"/>
      <sheetName val="razni "/>
      <sheetName val="soboslik"/>
      <sheetName val="elektr"/>
      <sheetName val="Datapoo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refreshError="1"/>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A 1.0 Cost"/>
      <sheetName val="Coming products for EDA"/>
      <sheetName val="Currency Rate"/>
      <sheetName val="Datapool"/>
      <sheetName val="Start"/>
      <sheetName val="EDA_1_0_Cost"/>
      <sheetName val="Coming_products_for_EDA"/>
      <sheetName val="Currency_Rate"/>
      <sheetName val="auslastung"/>
      <sheetName val="konzern-ratios"/>
      <sheetName val="kolektori"/>
    </sheetNames>
    <sheetDataSet>
      <sheetData sheetId="0" refreshError="1"/>
      <sheetData sheetId="1" refreshError="1"/>
      <sheetData sheetId="2" refreshError="1"/>
      <sheetData sheetId="3" refreshError="1"/>
      <sheetData sheetId="4" refreshError="1"/>
      <sheetData sheetId="5"/>
      <sheetData sheetId="6"/>
      <sheetData sheetId="7"/>
      <sheetData sheetId="8" refreshError="1"/>
      <sheetData sheetId="9" refreshError="1"/>
      <sheetData sheetId="1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nue (Annual)"/>
      <sheetName val="Demand (Annual)"/>
      <sheetName val="Detailed Subs+Mins (Annual)"/>
      <sheetName val="Revenue (Monthly)"/>
      <sheetName val="Demand (Monthly)"/>
      <sheetName val="Mins (Monthly)"/>
      <sheetName val="Location"/>
      <sheetName val="kolektori"/>
      <sheetName val="Osn-Pod"/>
      <sheetName val="Revenue_(Annual)"/>
      <sheetName val="Demand_(Annual)"/>
      <sheetName val="Detailed_Subs+Mins_(Annual)"/>
      <sheetName val="Revenue_(Monthly)"/>
      <sheetName val="Demand_(Monthly)"/>
      <sheetName val="Mins_(Monthly)"/>
      <sheetName val="revenues"/>
      <sheetName val="Start"/>
      <sheetName val="market"/>
      <sheetName val="Conf"/>
      <sheetName val="Tabelle2"/>
      <sheetName val="proračun gubitaka"/>
      <sheetName val="koeficijenti"/>
      <sheetName val="rekapitulacija"/>
      <sheetName val="FAKTORI"/>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Index"/>
      <sheetName val="A2"/>
      <sheetName val="Analysis"/>
      <sheetName val="Overview"/>
      <sheetName val="readme"/>
      <sheetName val="Financing"/>
      <sheetName val="A1"/>
      <sheetName val="A3"/>
      <sheetName val="A4"/>
      <sheetName val="A5"/>
      <sheetName val="B6"/>
      <sheetName val="Tabelle2"/>
      <sheetName val="FAKTORI"/>
      <sheetName val="Datapool"/>
      <sheetName val="opex"/>
      <sheetName val="pomoćni list"/>
      <sheetName val="Manager podaci"/>
      <sheetName val="razni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O (2)"/>
      <sheetName val="RAZNI RADOVI"/>
      <sheetName val="REZIME"/>
      <sheetName val="proračun"/>
      <sheetName val="ZEMLJAN"/>
      <sheetName val="soboslik"/>
      <sheetName val="razni "/>
      <sheetName val="izolacija"/>
      <sheetName val="oprema dvor."/>
      <sheetName val="okoliš"/>
      <sheetName val="elektr"/>
      <sheetName val="PLIN"/>
      <sheetName val="LOGO_(2)"/>
      <sheetName val="RAZNI_RADOVI"/>
      <sheetName val="kolektori"/>
      <sheetName val="LOGO_(2)1"/>
      <sheetName val="RAZNI_RADOVI1"/>
      <sheetName val="razni_"/>
      <sheetName val="oprema_dvor_"/>
      <sheetName val="proračun gubitaka"/>
      <sheetName val="troškovnik"/>
      <sheetName val="FAKTORI"/>
      <sheetName val="popisi"/>
      <sheetName val="LOGO_(2)2"/>
      <sheetName val="RAZNI_RADOVI2"/>
      <sheetName val="razni_1"/>
      <sheetName val="oprema_dvor_1"/>
      <sheetName val="proračun_gubitaka"/>
      <sheetName val="osn-pod"/>
      <sheetName val="Datapool"/>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lar"/>
      <sheetName val="ATM održavanje"/>
      <sheetName val="HiNet"/>
      <sheetName val="CROLINE"/>
      <sheetName val="Mjerna oprema"/>
      <sheetName val="HiNetBackup"/>
      <sheetName val="ADSL"/>
      <sheetName val="ATM čvorovi adrese"/>
      <sheetName val="MEA"/>
      <sheetName val="Oprema"/>
      <sheetName val="Podjela1"/>
      <sheetName val="Podjela2"/>
      <sheetName val="Koeficijenti1"/>
      <sheetName val="Koeficijenti2"/>
      <sheetName val="Koeficijenti3"/>
      <sheetName val="Cijene po podjeli"/>
      <sheetName val="InvMod"/>
      <sheetName val="ATM_održavanje"/>
      <sheetName val="Mjerna_oprema"/>
      <sheetName val="ATM_čvorovi_adrese"/>
      <sheetName val="Cijene_po_podjel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key_figures"/>
      <sheetName val="income_TCA_division"/>
      <sheetName val="income_TCA_units"/>
      <sheetName val="income_TCA_division_budget"/>
      <sheetName val="income_CSA_division"/>
      <sheetName val="income_CSA_units"/>
      <sheetName val="income_CSA_division_budget"/>
      <sheetName val="balance_sheet_division"/>
      <sheetName val="balance_sheet_units"/>
      <sheetName val="balance_sheet_division_budget"/>
      <sheetName val="FCF_division"/>
      <sheetName val="FCF_units"/>
      <sheetName val="FCF_division_budget"/>
      <sheetName val="EVA_division"/>
      <sheetName val="EVA_units"/>
      <sheetName val="EVA_division_budget"/>
      <sheetName val="opex"/>
      <sheetName val="pomoćni list"/>
      <sheetName val="Manager podaci"/>
      <sheetName val="Start"/>
      <sheetName val="pomoćni_list"/>
      <sheetName val="Manager_podaci"/>
      <sheetName val="ikos p_l"/>
      <sheetName val="RSU&amp;SU calculation (2)"/>
      <sheetName val="razni "/>
      <sheetName val="ZEMLJAN"/>
      <sheetName val="soboslik"/>
      <sheetName val="izolacija"/>
      <sheetName val="oprema dvor."/>
      <sheetName val="okoliš"/>
      <sheetName val="elektr"/>
      <sheetName val="plin"/>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Situation"/>
      <sheetName val="Budget  Market Share"/>
      <sheetName val="Revenue"/>
      <sheetName val="OPEX M&amp;S monthly"/>
      <sheetName val="TOTAL Mobile"/>
      <sheetName val="Mobitel"/>
      <sheetName val="GSM-Total"/>
      <sheetName val="GSM-Postpaid"/>
      <sheetName val="GSM-Prepaid"/>
      <sheetName val="Basisdaten"/>
      <sheetName val="GSM-gross adds"/>
      <sheetName val="overview subscribers"/>
      <sheetName val="Churn - Gesamt inkl. Korr."/>
      <sheetName val="Churn alt"/>
      <sheetName val="Churn ink. Korrektur alt"/>
      <sheetName val="Churnbericht relativ ink. Korr."/>
      <sheetName val="XXX"/>
      <sheetName val="GSM-Postpaid (2)"/>
      <sheetName val="GSM-Postpaid (3)"/>
      <sheetName val="Tabelle1"/>
      <sheetName val="ikos p_l"/>
      <sheetName val="RSU&amp;SU calculation (2)"/>
      <sheetName val="Conf"/>
      <sheetName val="Market_Situation"/>
      <sheetName val="Budget__Market_Share"/>
      <sheetName val="OPEX_M&amp;S_monthly"/>
      <sheetName val="TOTAL_Mobile"/>
      <sheetName val="GSM-gross_adds"/>
      <sheetName val="overview_subscribers"/>
      <sheetName val="Churn_-_Gesamt_inkl__Korr_"/>
      <sheetName val="Churn_alt"/>
      <sheetName val="Churn_ink__Korrektur_alt"/>
      <sheetName val="Churnbericht_relativ_ink__Korr_"/>
      <sheetName val="GSM-Postpaid_(2)"/>
      <sheetName val="GSM-Postpaid_(3)"/>
      <sheetName val="ikos_p_l"/>
      <sheetName val="RSU&amp;SU_calculation_(2)"/>
      <sheetName val="konzern-ratios"/>
      <sheetName val="Tabelle2"/>
      <sheetName val="dvorana"/>
      <sheetName val="Opći podatci"/>
      <sheetName val="Sumarno"/>
      <sheetName val="CROLINE-ATM VEZE"/>
    </sheetNames>
    <sheetDataSet>
      <sheetData sheetId="0" refreshError="1"/>
      <sheetData sheetId="1" refreshError="1"/>
      <sheetData sheetId="2"/>
      <sheetData sheetId="3" refreshError="1"/>
      <sheetData sheetId="4" refreshError="1"/>
      <sheetData sheetId="5"/>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Alloc type 3 -&gt; Alloc type  4"/>
      <sheetName val="Alloc type 2 -&gt; Alloc type 3"/>
      <sheetName val="Alloc type 1 -&gt; Alloc type 2"/>
      <sheetName val="Asset cost -&gt; Alloc type 1"/>
      <sheetName val="Key 1 calculation"/>
      <sheetName val="Key 2 calculation"/>
      <sheetName val="Key 3"/>
      <sheetName val="Key 4"/>
      <sheetName val="Key 2 for AuC 6211, 6213, 6218"/>
      <sheetName val="asset register (excerpt)"/>
      <sheetName val="Cost per AC_FUB"/>
      <sheetName val="Network Cost Base_INPUT"/>
      <sheetName val="asset class to alloc type 2004"/>
      <sheetName val="Alloc_type_3_-&gt;_Alloc_type__4"/>
      <sheetName val="Alloc_type_2_-&gt;_Alloc_type_3"/>
      <sheetName val="Alloc_type_1_-&gt;_Alloc_type_2"/>
      <sheetName val="Asset_cost_-&gt;_Alloc_type_1"/>
      <sheetName val="Key_1_calculation"/>
      <sheetName val="Key_2_calculation"/>
      <sheetName val="Key_3"/>
      <sheetName val="Key_4"/>
      <sheetName val="Key_2_for_AuC_6211,_6213,_6218"/>
      <sheetName val="asset_register_(excerpt)"/>
      <sheetName val="Cost_per_AC_FUB"/>
      <sheetName val="Network_Cost_Base_INPUT"/>
      <sheetName val="asset_class_to_alloc_type_2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FAKTORI"/>
      <sheetName val="oprema dvor_"/>
      <sheetName val="proračun"/>
      <sheetName val="GEODET_"/>
      <sheetName val="BETONSKI_"/>
      <sheetName val="krovna_konstr_"/>
      <sheetName val="stolar_"/>
      <sheetName val="bravar_"/>
      <sheetName val="keram_i_kamenorez_"/>
      <sheetName val="oprema_dvor_"/>
      <sheetName val="bet_i_ab"/>
      <sheetName val="izolac_"/>
      <sheetName val="krov_konstr"/>
      <sheetName val="keram_i_kamen"/>
      <sheetName val="razni_"/>
      <sheetName val="plan_ponude-"/>
      <sheetName val="plan_ponude-_(3)"/>
      <sheetName val="plan_ponude-_(2)"/>
      <sheetName val="oprema_dvor_1"/>
      <sheetName val="RAZNI RADOVI"/>
      <sheetName val="kolektori"/>
      <sheetName val="koeficijenti"/>
      <sheetName val="rekapitulacija"/>
      <sheetName val="proračun gubitaka"/>
      <sheetName val="vik"/>
      <sheetName val="ptv"/>
    </sheetNames>
    <sheetDataSet>
      <sheetData sheetId="0"/>
      <sheetData sheetId="1">
        <row r="10">
          <cell r="F10">
            <v>130349.75</v>
          </cell>
        </row>
      </sheetData>
      <sheetData sheetId="2"/>
      <sheetData sheetId="3"/>
      <sheetData sheetId="4">
        <row r="13">
          <cell r="F13">
            <v>593618.69000000006</v>
          </cell>
        </row>
      </sheetData>
      <sheetData sheetId="5"/>
      <sheetData sheetId="6"/>
      <sheetData sheetId="7"/>
      <sheetData sheetId="8"/>
      <sheetData sheetId="9"/>
      <sheetData sheetId="10"/>
      <sheetData sheetId="11"/>
      <sheetData sheetId="12"/>
      <sheetData sheetId="13">
        <row r="28">
          <cell r="F28">
            <v>571220</v>
          </cell>
        </row>
      </sheetData>
      <sheetData sheetId="14">
        <row r="25">
          <cell r="F25">
            <v>432109.74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refreshError="1"/>
      <sheetData sheetId="38"/>
      <sheetData sheetId="39"/>
      <sheetData sheetId="40"/>
      <sheetData sheetId="41"/>
      <sheetData sheetId="42"/>
      <sheetData sheetId="43"/>
      <sheetData sheetId="44">
        <row r="28">
          <cell r="F28">
            <v>571220</v>
          </cell>
        </row>
      </sheetData>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O (2)"/>
      <sheetName val="RAZNI RADOVI"/>
      <sheetName val="REZIME"/>
      <sheetName val="LOGO_(2)"/>
      <sheetName val="RAZNI_RADOVI"/>
      <sheetName val="LOGO_(2)1"/>
      <sheetName val="RAZNI_RADOVI1"/>
      <sheetName val="proračun"/>
      <sheetName val="elektro"/>
      <sheetName val="f.bazenska tehnika"/>
      <sheetName val="16. Prometnice"/>
      <sheetName val="soboslik"/>
      <sheetName val="elektr"/>
      <sheetName val="plin"/>
      <sheetName val="ZEMLJAN"/>
      <sheetName val="razni "/>
      <sheetName val="izolacija"/>
      <sheetName val="oprema dvor."/>
      <sheetName val="okoliš"/>
      <sheetName val="ptv"/>
      <sheetName val="ab"/>
      <sheetName val="proračun gubitaka"/>
      <sheetName val="koeficijenti"/>
      <sheetName val="rekapitulacija"/>
      <sheetName val="Podaci"/>
      <sheetName val="Evid"/>
      <sheetName val="Kuce"/>
      <sheetName val="i.1 zemljani radovi"/>
      <sheetName val="i.2 betonski i ab radovi"/>
      <sheetName val="i.3 zidarski radovi"/>
      <sheetName val="i.5 keramičarski radovi"/>
      <sheetName val="i.6 kamenorezački"/>
      <sheetName val="troskovnik_a1"/>
      <sheetName val="kolektori"/>
      <sheetName val="FAKTORI"/>
      <sheetName val="Rabatte"/>
      <sheetName val="Tabelle2"/>
      <sheetName val="ikos p_l"/>
      <sheetName val="LOGO_(2)2"/>
      <sheetName val="RAZNI_RADOVI2"/>
      <sheetName val="f_bazenska_tehnika"/>
      <sheetName val="razni_"/>
      <sheetName val="oprema_dvor_"/>
      <sheetName val="16__Prometnice"/>
      <sheetName val="proračun_gubitaka"/>
      <sheetName val="i_1_zemljani_radovi"/>
      <sheetName val="i_2_betonski_i_ab_radovi"/>
      <sheetName val="i_3_zidarski_radovi"/>
      <sheetName val="i_5_keramičarski_radovi"/>
      <sheetName val="i_6_kamenorezački"/>
    </sheetNames>
    <sheetDataSet>
      <sheetData sheetId="0"/>
      <sheetData sheetId="1">
        <row r="22">
          <cell r="F22">
            <v>371.45</v>
          </cell>
        </row>
      </sheetData>
      <sheetData sheetId="2"/>
      <sheetData sheetId="3"/>
      <sheetData sheetId="4">
        <row r="22">
          <cell r="F22">
            <v>371.45</v>
          </cell>
        </row>
      </sheetData>
      <sheetData sheetId="5">
        <row r="22">
          <cell r="F22">
            <v>371.45</v>
          </cell>
        </row>
      </sheetData>
      <sheetData sheetId="6">
        <row r="22">
          <cell r="F22">
            <v>371.45</v>
          </cell>
        </row>
      </sheetData>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ow r="22">
          <cell r="F22">
            <v>371.45</v>
          </cell>
        </row>
      </sheetData>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O (2)"/>
      <sheetName val="RAZNI RADOVI"/>
      <sheetName val="REZIME"/>
      <sheetName val="ZEMLJAN"/>
      <sheetName val="soboslik"/>
      <sheetName val="razni "/>
      <sheetName val="izolacija"/>
      <sheetName val="oprema dvor."/>
      <sheetName val="okoliš"/>
      <sheetName val="elektr"/>
      <sheetName val="PLIN"/>
      <sheetName val="LOGO_(2)"/>
      <sheetName val="RAZNI_RADOVI"/>
      <sheetName val="proračun"/>
      <sheetName val="LOGO_(2)1"/>
      <sheetName val="RAZNI_RADOVI1"/>
      <sheetName val="razni_"/>
      <sheetName val="oprema_dvor_"/>
      <sheetName val="proračun gubitaka"/>
      <sheetName val="kolektori"/>
      <sheetName val="popisi"/>
      <sheetName val="koeficijenti"/>
      <sheetName val="rekapitulacija"/>
      <sheetName val="vik-sc23"/>
      <sheetName val="ptv"/>
      <sheetName val="opex"/>
    </sheetNames>
    <sheetDataSet>
      <sheetData sheetId="0"/>
      <sheetData sheetId="1">
        <row r="22">
          <cell r="F22">
            <v>371.45</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ow r="22">
          <cell r="F22">
            <v>371.45</v>
          </cell>
        </row>
      </sheetData>
      <sheetData sheetId="13" refreshError="1"/>
      <sheetData sheetId="14"/>
      <sheetData sheetId="15">
        <row r="22">
          <cell r="F22">
            <v>371.45</v>
          </cell>
        </row>
      </sheetData>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O (2)"/>
      <sheetName val="RAZNI RADOVI"/>
      <sheetName val="REZIME"/>
      <sheetName val="ZEMLJAN"/>
      <sheetName val="soboslik"/>
      <sheetName val="razni "/>
      <sheetName val="izolacija"/>
      <sheetName val="oprema dvor."/>
      <sheetName val="okoliš"/>
      <sheetName val="elektr"/>
      <sheetName val="PLIN"/>
      <sheetName val="LOGO_(2)"/>
      <sheetName val="RAZNI_RADOVI"/>
      <sheetName val="kolektori"/>
      <sheetName val="LOGO_(2)1"/>
      <sheetName val="RAZNI_RADOVI1"/>
      <sheetName val="razni_"/>
      <sheetName val="oprema_dvor_"/>
      <sheetName val="proračun gubitaka"/>
      <sheetName val="troškovnik"/>
      <sheetName val="proračun"/>
      <sheetName val="FAKTORI"/>
      <sheetName val="popisi"/>
      <sheetName val="LOGO_(2)2"/>
      <sheetName val="RAZNI_RADOVI2"/>
      <sheetName val="razni_1"/>
      <sheetName val="oprema_dvor_1"/>
      <sheetName val="proračun_gubitaka"/>
      <sheetName val="osn-pod"/>
      <sheetName val="razni_2"/>
      <sheetName val="LOGO_(2)3"/>
      <sheetName val="RAZNI_RADOVI3"/>
      <sheetName val="razni_3"/>
      <sheetName val="oprema_dvor_2"/>
      <sheetName val="proračun_gubitaka1"/>
      <sheetName val="vodovod i kanalizacija"/>
      <sheetName val="vrv sustav"/>
      <sheetName val="auslastung"/>
      <sheetName val="koeficijenti"/>
      <sheetName val="rekapitulacija"/>
      <sheetName val="vik-sc23"/>
      <sheetName val="ptv"/>
    </sheetNames>
    <sheetDataSet>
      <sheetData sheetId="0"/>
      <sheetData sheetId="1">
        <row r="22">
          <cell r="F22">
            <v>371.45</v>
          </cell>
        </row>
      </sheetData>
      <sheetData sheetId="2"/>
      <sheetData sheetId="3"/>
      <sheetData sheetId="4"/>
      <sheetData sheetId="5"/>
      <sheetData sheetId="6"/>
      <sheetData sheetId="7"/>
      <sheetData sheetId="8"/>
      <sheetData sheetId="9"/>
      <sheetData sheetId="10"/>
      <sheetData sheetId="11"/>
      <sheetData sheetId="12">
        <row r="22">
          <cell r="F22">
            <v>371.45</v>
          </cell>
        </row>
      </sheetData>
      <sheetData sheetId="13" refreshError="1"/>
      <sheetData sheetId="14">
        <row r="22">
          <cell r="F22">
            <v>371.45</v>
          </cell>
        </row>
      </sheetData>
      <sheetData sheetId="15">
        <row r="22">
          <cell r="F22">
            <v>371.45</v>
          </cell>
        </row>
      </sheetData>
      <sheetData sheetId="16">
        <row r="22">
          <cell r="F22">
            <v>371.45</v>
          </cell>
        </row>
      </sheetData>
      <sheetData sheetId="17">
        <row r="22">
          <cell r="F22">
            <v>371.45</v>
          </cell>
        </row>
      </sheetData>
      <sheetData sheetId="18" refreshError="1"/>
      <sheetData sheetId="19" refreshError="1"/>
      <sheetData sheetId="20" refreshError="1"/>
      <sheetData sheetId="21" refreshError="1"/>
      <sheetData sheetId="22" refreshError="1"/>
      <sheetData sheetId="23">
        <row r="22">
          <cell r="F22">
            <v>371.45</v>
          </cell>
        </row>
      </sheetData>
      <sheetData sheetId="24">
        <row r="22">
          <cell r="F22">
            <v>371.45</v>
          </cell>
        </row>
      </sheetData>
      <sheetData sheetId="25"/>
      <sheetData sheetId="26"/>
      <sheetData sheetId="27"/>
      <sheetData sheetId="28" refreshError="1"/>
      <sheetData sheetId="29"/>
      <sheetData sheetId="30"/>
      <sheetData sheetId="31">
        <row r="22">
          <cell r="F22">
            <v>371.45</v>
          </cell>
        </row>
      </sheetData>
      <sheetData sheetId="32"/>
      <sheetData sheetId="33"/>
      <sheetData sheetId="34"/>
      <sheetData sheetId="35" refreshError="1"/>
      <sheetData sheetId="36" refreshError="1"/>
      <sheetData sheetId="37" refreshError="1"/>
      <sheetData sheetId="38"/>
      <sheetData sheetId="39"/>
      <sheetData sheetId="40">
        <row r="22">
          <cell r="F22">
            <v>371.45</v>
          </cell>
        </row>
      </sheetData>
      <sheetData sheetId="4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općeniti_podaci"/>
      <sheetName val="nokia_cijene"/>
      <sheetName val="TIMEPLEX_cijene"/>
      <sheetName val="ukupno_nokia_mux"/>
      <sheetName val="ukupno_rtm_sdm"/>
      <sheetName val="Access_line_input"/>
      <sheetName val="Core_lines_input"/>
      <sheetName val="Access_line_64k_input"/>
      <sheetName val="CROLINE User"/>
      <sheetName val="CROLINE MUX"/>
      <sheetName val="access_level_ZAK"/>
      <sheetName val="inv_mod_core"/>
      <sheetName val="inv_mod_"/>
      <sheetName val="pivot_inv_mod"/>
      <sheetName val="quantyties_of_ip"/>
      <sheetName val="pp"/>
      <sheetName val="CROLINE_User"/>
      <sheetName val="CROLINE_MU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lation table"/>
      <sheetName val="DCF-Calculation"/>
      <sheetName val="DCF-Input"/>
      <sheetName val="baza"/>
      <sheetName val="Osn-Pod"/>
      <sheetName val="translation_table"/>
      <sheetName val="elektroinstalacije"/>
      <sheetName val="specifikacija"/>
      <sheetName val="FAKTORI"/>
      <sheetName val="Configuration"/>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ease_Info"/>
      <sheetName val="Sub&amp;Trunk Info"/>
      <sheetName val="APZ-data"/>
      <sheetName val="Charging"/>
      <sheetName val="Signalling"/>
      <sheetName val="IN_svc"/>
      <sheetName val="SUS_Services"/>
      <sheetName val="STP_Traffic"/>
      <sheetName val="Results"/>
      <sheetName val="Report"/>
      <sheetName val="Results_STP"/>
      <sheetName val="Report_STP"/>
      <sheetName val="Call Load Data"/>
      <sheetName val="Module1"/>
      <sheetName val="Module2"/>
      <sheetName val="Module3"/>
      <sheetName val="Module4"/>
      <sheetName val="Help_Info"/>
      <sheetName val="Note_Info"/>
      <sheetName val="Help_APZ"/>
      <sheetName val="Help_Charging"/>
      <sheetName val="Help_Signalling"/>
      <sheetName val="Help_SUS"/>
      <sheetName val="Help_STP"/>
      <sheetName val="Help_Results"/>
      <sheetName val="proračun gubitaka"/>
      <sheetName val="koeficijenti"/>
      <sheetName val="rekapitulacija"/>
      <sheetName val="Sub&amp;Trunk_Info"/>
      <sheetName val="Call_Load_Data"/>
      <sheetName val="proračun_gubitaka"/>
      <sheetName val="proraču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heetName val="3_EL"/>
      <sheetName val="4_VD"/>
      <sheetName val="REKAPITULACIJA SVEUKUPNA"/>
      <sheetName val="REKAPITULACIJA_SVEUKUPNA"/>
    </sheetNames>
    <sheetDataSet>
      <sheetData sheetId="0"/>
      <sheetData sheetId="1"/>
      <sheetData sheetId="2"/>
      <sheetData sheetId="3" refreshError="1"/>
      <sheetData sheetId="4"/>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heetName val="3_EL"/>
      <sheetName val="4_VD"/>
      <sheetName val="REKAPITULACIJA SVEUKUPNA"/>
      <sheetName val="REKAPITULACIJA_SVEUKUPNA"/>
      <sheetName val="RAZNI RADOVI"/>
      <sheetName val="REKAPITULACIJA_SVEUKUPNA1"/>
      <sheetName val="RAZNI_RADOVI"/>
    </sheetNames>
    <sheetDataSet>
      <sheetData sheetId="0" refreshError="1"/>
      <sheetData sheetId="1"/>
      <sheetData sheetId="2"/>
      <sheetData sheetId="3" refreshError="1"/>
      <sheetData sheetId="4"/>
      <sheetData sheetId="5" refreshError="1"/>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arameter "/>
      <sheetName val="KPI_T_COM (1)"/>
      <sheetName val="KPI_TSI_IT (2)"/>
      <sheetName val="KPI_TMO (3)"/>
      <sheetName val="KPI_TOI (4)"/>
      <sheetName val="KPI_sonst (5)"/>
      <sheetName val="KPI_TSI_TK (6)"/>
      <sheetName val="Working capital etc."/>
      <sheetName val="Capital Exp. D&amp;A"/>
      <sheetName val="Financial Result"/>
      <sheetName val="Rückstellungen"/>
      <sheetName val="P&amp;L( HGB)"/>
      <sheetName val="P&amp;L ( US-GAAP)"/>
      <sheetName val="Balance Sheet US GAAP"/>
      <sheetName val="Balance Sheet HGB"/>
      <sheetName val="CashFlow_Calculation"/>
      <sheetName val="DCF Valuation"/>
      <sheetName val="Goodwil_Deut"/>
      <sheetName val="Goodwill_Eng"/>
      <sheetName val="Ratios"/>
      <sheetName val="EVA"/>
      <sheetName val="EVA-Unterbau"/>
      <sheetName val="EVA-Konzern"/>
      <sheetName val="WACC"/>
      <sheetName val="CB"/>
      <sheetName val="Sources"/>
      <sheetName val="Valuation"/>
      <sheetName val="Financial Statements"/>
      <sheetName val="survey 2"/>
      <sheetName val="FinAnalysis"/>
      <sheetName val="Konzernauswirkungen"/>
      <sheetName val="Konzernratios "/>
      <sheetName val="Vorlagenblatt"/>
      <sheetName val="Ertragswertverfahren"/>
      <sheetName val="proračun"/>
      <sheetName val="auslastung"/>
      <sheetName val="ikos p_l"/>
      <sheetName val="Parameter_"/>
      <sheetName val="KPI_T_COM_(1)"/>
      <sheetName val="KPI_TSI_IT_(2)"/>
      <sheetName val="KPI_TMO_(3)"/>
      <sheetName val="KPI_TOI_(4)"/>
      <sheetName val="KPI_sonst_(5)"/>
      <sheetName val="KPI_TSI_TK_(6)"/>
      <sheetName val="Working_capital_etc_"/>
      <sheetName val="Capital_Exp__D&amp;A"/>
      <sheetName val="Financial_Result"/>
      <sheetName val="P&amp;L(_HGB)"/>
      <sheetName val="P&amp;L_(_US-GAAP)"/>
      <sheetName val="Balance_Sheet_US_GAAP"/>
      <sheetName val="Balance_Sheet_HGB"/>
      <sheetName val="DCF_Valuation"/>
      <sheetName val="Financial_Statements"/>
      <sheetName val="survey_2"/>
      <sheetName val="Konzernratios_"/>
      <sheetName val="ikos_p_l"/>
      <sheetName val="soboslik"/>
      <sheetName val="plin"/>
      <sheetName val="elektr"/>
      <sheetName val="ZEMLJAN"/>
      <sheetName val="razni "/>
      <sheetName val="izolacija"/>
      <sheetName val="oprema dvor."/>
      <sheetName val="okoliš"/>
      <sheetName val="Charging"/>
      <sheetName val="Call Load Data"/>
      <sheetName val="SUS_Services"/>
      <sheetName val="APZ-data"/>
      <sheetName val="Results"/>
      <sheetName val="Sub&amp;Trunk Info"/>
      <sheetName val="Signalling"/>
      <sheetName val="IN_svc"/>
      <sheetName val="costs"/>
      <sheetName val="Configuration"/>
      <sheetName val="Tabelle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centers"/>
      <sheetName val="costs"/>
      <sheetName val="template opex"/>
      <sheetName val="template headcount"/>
      <sheetName val="proračun gubitaka"/>
      <sheetName val="cost_centers"/>
      <sheetName val="template_opex"/>
      <sheetName val="template_headcount"/>
      <sheetName val="proračun_gubitaka"/>
      <sheetName val="proračun"/>
      <sheetName val="Charging"/>
      <sheetName val="Call Load Data"/>
      <sheetName val="SUS_Services"/>
      <sheetName val="APZ-data"/>
      <sheetName val="Results"/>
      <sheetName val="Sub&amp;Trunk Info"/>
      <sheetName val="Signalling"/>
      <sheetName val="IN_svc"/>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dinuy.com/en/product/200/dimmer-for-dali-drivers-or-ballasts" TargetMode="External"/><Relationship Id="rId7" Type="http://schemas.openxmlformats.org/officeDocument/2006/relationships/drawing" Target="../drawings/drawing6.xml"/><Relationship Id="rId2" Type="http://schemas.openxmlformats.org/officeDocument/2006/relationships/hyperlink" Target="https://nexia.es/product/holp" TargetMode="External"/><Relationship Id="rId1" Type="http://schemas.openxmlformats.org/officeDocument/2006/relationships/hyperlink" Target="https://nexia.es/product/drac-round" TargetMode="External"/><Relationship Id="rId6" Type="http://schemas.openxmlformats.org/officeDocument/2006/relationships/printerSettings" Target="../printerSettings/printerSettings10.bin"/><Relationship Id="rId5" Type="http://schemas.openxmlformats.org/officeDocument/2006/relationships/hyperlink" Target="https://dinuy.com/en/product/200/dimmer-for-dali-drivers-or-ballasts" TargetMode="External"/><Relationship Id="rId4" Type="http://schemas.openxmlformats.org/officeDocument/2006/relationships/hyperlink" Target="https://nexia.es/product/holp"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1.bin"/><Relationship Id="rId1" Type="http://schemas.openxmlformats.org/officeDocument/2006/relationships/hyperlink" Target="https://plushalle.com/products/grid-table-160x16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plan2b.hr/proizvod/pregradni-panel-easy-screen-silent/" TargetMode="External"/><Relationship Id="rId2" Type="http://schemas.openxmlformats.org/officeDocument/2006/relationships/hyperlink" Target="https://www.ikea.com/hr/hr/p/langfjaell-konfer-stolica-s-naslonima-za-ruke-gunnared-bez-bijela-s49252765/" TargetMode="External"/><Relationship Id="rId1" Type="http://schemas.openxmlformats.org/officeDocument/2006/relationships/hyperlink" Target="https://www.about-office.it/en/products/funny-2019/u-leg/" TargetMode="External"/><Relationship Id="rId5" Type="http://schemas.openxmlformats.org/officeDocument/2006/relationships/drawing" Target="../drawings/drawing4.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0C735-BE72-4AA5-9225-99454CA626EE}">
  <sheetPr>
    <pageSetUpPr fitToPage="1"/>
  </sheetPr>
  <dimension ref="A1:L28"/>
  <sheetViews>
    <sheetView view="pageBreakPreview" zoomScaleNormal="100" zoomScaleSheetLayoutView="100" workbookViewId="0">
      <selection activeCell="X27" sqref="X27"/>
    </sheetView>
  </sheetViews>
  <sheetFormatPr defaultColWidth="9.140625" defaultRowHeight="11.25"/>
  <cols>
    <col min="1" max="1" width="6.7109375" style="1" customWidth="1"/>
    <col min="2" max="3" width="6.7109375" style="2" customWidth="1"/>
    <col min="4" max="4" width="49" style="24" customWidth="1"/>
    <col min="5" max="5" width="6.7109375" style="18" hidden="1" customWidth="1"/>
    <col min="6" max="6" width="4.28515625" style="19" hidden="1" customWidth="1"/>
    <col min="7" max="7" width="4.28515625" style="18" hidden="1" customWidth="1"/>
    <col min="8" max="8" width="2.5703125" style="18" customWidth="1"/>
    <col min="9" max="9" width="13" style="7" customWidth="1"/>
    <col min="10" max="10" width="2.28515625" style="20" customWidth="1"/>
    <col min="11" max="11" width="10.5703125" style="21" customWidth="1"/>
    <col min="12" max="12" width="10.85546875" style="22" bestFit="1" customWidth="1"/>
    <col min="13" max="16384" width="9.140625" style="23"/>
  </cols>
  <sheetData>
    <row r="1" spans="1:12" s="6" customFormat="1" ht="12.75">
      <c r="A1" s="1"/>
      <c r="B1" s="2"/>
      <c r="C1" s="2"/>
      <c r="D1" s="438"/>
      <c r="E1" s="439"/>
      <c r="F1" s="439"/>
      <c r="G1" s="439"/>
      <c r="H1" s="439"/>
      <c r="I1" s="440"/>
      <c r="J1" s="3"/>
      <c r="K1" s="4"/>
      <c r="L1" s="5"/>
    </row>
    <row r="2" spans="1:12" s="11" customFormat="1" ht="14.25" customHeight="1">
      <c r="A2" s="441"/>
      <c r="B2" s="442"/>
      <c r="C2" s="442"/>
      <c r="D2" s="443" t="s">
        <v>0</v>
      </c>
      <c r="E2" s="444"/>
      <c r="F2" s="445"/>
      <c r="G2" s="446"/>
      <c r="H2" s="446"/>
      <c r="I2" s="7"/>
      <c r="J2" s="8"/>
      <c r="K2" s="9"/>
      <c r="L2" s="10"/>
    </row>
    <row r="3" spans="1:12" s="15" customFormat="1" ht="12">
      <c r="A3" s="447"/>
      <c r="B3" s="448"/>
      <c r="C3" s="448"/>
      <c r="D3" s="449"/>
      <c r="E3" s="450"/>
      <c r="F3" s="451"/>
      <c r="G3" s="450"/>
      <c r="H3" s="450"/>
      <c r="I3" s="452"/>
      <c r="J3" s="12"/>
      <c r="K3" s="13"/>
      <c r="L3" s="14"/>
    </row>
    <row r="4" spans="1:12" s="15" customFormat="1" ht="12.75">
      <c r="A4" s="453"/>
      <c r="B4" s="454"/>
      <c r="C4" s="454"/>
      <c r="D4" s="455" t="s">
        <v>1</v>
      </c>
      <c r="E4" s="454"/>
      <c r="F4" s="454"/>
      <c r="G4" s="454"/>
      <c r="H4" s="454"/>
      <c r="I4" s="456"/>
      <c r="J4" s="16"/>
      <c r="K4" s="13"/>
      <c r="L4" s="17"/>
    </row>
    <row r="5" spans="1:12" s="15" customFormat="1" ht="12">
      <c r="A5" s="457"/>
      <c r="B5" s="458"/>
      <c r="C5" s="458"/>
      <c r="D5" s="449" t="s">
        <v>2</v>
      </c>
      <c r="E5" s="442"/>
      <c r="F5" s="459"/>
      <c r="G5" s="442"/>
      <c r="H5" s="442"/>
      <c r="I5" s="7"/>
      <c r="J5" s="12"/>
      <c r="K5" s="13"/>
      <c r="L5" s="14"/>
    </row>
    <row r="6" spans="1:12" s="15" customFormat="1" ht="12">
      <c r="A6" s="457"/>
      <c r="B6" s="458"/>
      <c r="C6" s="458"/>
      <c r="D6" s="449" t="s">
        <v>3</v>
      </c>
      <c r="E6" s="442"/>
      <c r="F6" s="459"/>
      <c r="G6" s="442"/>
      <c r="H6" s="442"/>
      <c r="I6" s="7"/>
      <c r="J6" s="12"/>
      <c r="K6" s="13"/>
      <c r="L6" s="14"/>
    </row>
    <row r="7" spans="1:12" s="15" customFormat="1" ht="12">
      <c r="A7" s="457"/>
      <c r="B7" s="458"/>
      <c r="C7" s="458"/>
      <c r="D7" s="449" t="s">
        <v>4</v>
      </c>
      <c r="E7" s="442"/>
      <c r="F7" s="459"/>
      <c r="G7" s="442"/>
      <c r="H7" s="442"/>
      <c r="I7" s="7"/>
      <c r="J7" s="12"/>
      <c r="K7" s="13"/>
      <c r="L7" s="14"/>
    </row>
    <row r="8" spans="1:12" s="15" customFormat="1" ht="12.75">
      <c r="A8" s="457"/>
      <c r="B8" s="458"/>
      <c r="C8" s="458"/>
      <c r="D8" s="460"/>
      <c r="E8" s="442"/>
      <c r="F8" s="459"/>
      <c r="G8" s="442"/>
      <c r="H8" s="442"/>
      <c r="I8" s="7"/>
      <c r="J8" s="12"/>
      <c r="K8" s="13"/>
      <c r="L8" s="14"/>
    </row>
    <row r="9" spans="1:12" s="15" customFormat="1" ht="12">
      <c r="A9" s="457"/>
      <c r="B9" s="458"/>
      <c r="C9" s="458"/>
      <c r="D9" s="461" t="s">
        <v>5</v>
      </c>
      <c r="E9" s="442"/>
      <c r="F9" s="459"/>
      <c r="G9" s="442"/>
      <c r="H9" s="442"/>
      <c r="I9" s="7"/>
      <c r="J9" s="12"/>
      <c r="K9" s="13"/>
      <c r="L9" s="14"/>
    </row>
    <row r="10" spans="1:12" s="15" customFormat="1" ht="12.75">
      <c r="A10" s="457"/>
      <c r="B10" s="458"/>
      <c r="C10" s="458"/>
      <c r="D10" s="462" t="s">
        <v>6</v>
      </c>
      <c r="E10" s="442"/>
      <c r="F10" s="459"/>
      <c r="G10" s="442"/>
      <c r="H10" s="442"/>
      <c r="I10" s="7"/>
      <c r="J10" s="12"/>
      <c r="K10" s="13"/>
      <c r="L10" s="14"/>
    </row>
    <row r="11" spans="1:12" s="15" customFormat="1" ht="12.75">
      <c r="A11" s="457"/>
      <c r="B11" s="458"/>
      <c r="C11" s="458"/>
      <c r="D11" s="463"/>
      <c r="E11" s="442"/>
      <c r="F11" s="459"/>
      <c r="G11" s="442"/>
      <c r="H11" s="442"/>
      <c r="I11" s="7"/>
      <c r="J11" s="12"/>
      <c r="K11" s="13"/>
      <c r="L11" s="14"/>
    </row>
    <row r="12" spans="1:12" s="15" customFormat="1" ht="12">
      <c r="A12" s="457"/>
      <c r="B12" s="458"/>
      <c r="C12" s="458"/>
      <c r="D12" s="461" t="s">
        <v>7</v>
      </c>
      <c r="E12" s="442"/>
      <c r="F12" s="459"/>
      <c r="G12" s="442"/>
      <c r="H12" s="442"/>
      <c r="I12" s="7"/>
      <c r="J12" s="12"/>
      <c r="K12" s="13"/>
      <c r="L12" s="14"/>
    </row>
    <row r="13" spans="1:12" s="15" customFormat="1" ht="12.75">
      <c r="A13" s="453"/>
      <c r="B13" s="454"/>
      <c r="C13" s="454"/>
      <c r="D13" s="464" t="s">
        <v>8</v>
      </c>
      <c r="E13" s="454"/>
      <c r="F13" s="454"/>
      <c r="G13" s="454"/>
      <c r="H13" s="454"/>
      <c r="I13" s="456"/>
      <c r="J13" s="16"/>
      <c r="K13" s="13"/>
      <c r="L13" s="17"/>
    </row>
    <row r="14" spans="1:12" s="15" customFormat="1" ht="12.75">
      <c r="A14" s="457"/>
      <c r="B14" s="458"/>
      <c r="C14" s="458"/>
      <c r="D14" s="463"/>
      <c r="E14" s="442"/>
      <c r="F14" s="459"/>
      <c r="G14" s="442"/>
      <c r="H14" s="442"/>
      <c r="I14" s="7"/>
      <c r="J14" s="12"/>
      <c r="K14" s="13"/>
      <c r="L14" s="14"/>
    </row>
    <row r="15" spans="1:12" s="15" customFormat="1" ht="12">
      <c r="A15" s="457"/>
      <c r="B15" s="458"/>
      <c r="C15" s="458"/>
      <c r="D15" s="461" t="s">
        <v>9</v>
      </c>
      <c r="E15" s="442"/>
      <c r="F15" s="459"/>
      <c r="G15" s="442"/>
      <c r="H15" s="442"/>
      <c r="I15" s="7"/>
      <c r="J15" s="12"/>
      <c r="K15" s="13"/>
      <c r="L15" s="14"/>
    </row>
    <row r="16" spans="1:12" s="15" customFormat="1" ht="12.75">
      <c r="A16" s="457"/>
      <c r="B16" s="458"/>
      <c r="C16" s="458"/>
      <c r="D16" s="465" t="s">
        <v>10</v>
      </c>
      <c r="E16" s="442"/>
      <c r="F16" s="459"/>
      <c r="G16" s="442"/>
      <c r="H16" s="442"/>
      <c r="I16" s="7"/>
      <c r="J16" s="12"/>
      <c r="K16" s="13"/>
      <c r="L16" s="14"/>
    </row>
    <row r="17" spans="1:12" s="15" customFormat="1" ht="12">
      <c r="A17" s="457"/>
      <c r="B17" s="458"/>
      <c r="C17" s="458"/>
      <c r="D17" s="461" t="s">
        <v>11</v>
      </c>
      <c r="E17" s="442"/>
      <c r="F17" s="459"/>
      <c r="G17" s="442"/>
      <c r="H17" s="442"/>
      <c r="I17" s="7"/>
      <c r="J17" s="12"/>
      <c r="K17" s="13"/>
      <c r="L17" s="14"/>
    </row>
    <row r="18" spans="1:12" s="15" customFormat="1" ht="12.75">
      <c r="A18" s="457"/>
      <c r="B18" s="458"/>
      <c r="C18" s="458"/>
      <c r="D18" s="466"/>
      <c r="E18" s="442"/>
      <c r="F18" s="459"/>
      <c r="G18" s="442"/>
      <c r="H18" s="442"/>
      <c r="I18" s="452"/>
      <c r="J18" s="12"/>
      <c r="K18" s="13"/>
      <c r="L18" s="14"/>
    </row>
    <row r="19" spans="1:12" s="15" customFormat="1" ht="12">
      <c r="A19" s="457"/>
      <c r="B19" s="458"/>
      <c r="C19" s="458"/>
      <c r="D19" s="467" t="s">
        <v>12</v>
      </c>
      <c r="E19" s="442"/>
      <c r="F19" s="459"/>
      <c r="G19" s="442"/>
      <c r="H19" s="442"/>
      <c r="I19" s="452"/>
      <c r="J19" s="12"/>
      <c r="K19" s="13"/>
      <c r="L19" s="14"/>
    </row>
    <row r="20" spans="1:12" s="15" customFormat="1" ht="12.75">
      <c r="A20" s="457"/>
      <c r="B20" s="458"/>
      <c r="C20" s="458"/>
      <c r="D20" s="438" t="s">
        <v>13</v>
      </c>
      <c r="E20" s="442"/>
      <c r="F20" s="459"/>
      <c r="G20" s="442"/>
      <c r="H20" s="442"/>
      <c r="I20" s="452"/>
      <c r="J20" s="12"/>
      <c r="K20" s="13"/>
      <c r="L20" s="14"/>
    </row>
    <row r="21" spans="1:12" s="15" customFormat="1" ht="12">
      <c r="A21" s="457"/>
      <c r="B21" s="458"/>
      <c r="C21" s="458"/>
      <c r="D21" s="467" t="s">
        <v>12</v>
      </c>
      <c r="E21" s="442"/>
      <c r="F21" s="459"/>
      <c r="G21" s="442"/>
      <c r="H21" s="442"/>
      <c r="I21" s="7"/>
      <c r="J21" s="12"/>
      <c r="K21" s="13"/>
      <c r="L21" s="14"/>
    </row>
    <row r="22" spans="1:12" s="15" customFormat="1" ht="12.75">
      <c r="A22" s="457"/>
      <c r="B22" s="458"/>
      <c r="C22" s="458"/>
      <c r="D22" s="438" t="s">
        <v>14</v>
      </c>
      <c r="E22" s="442"/>
      <c r="F22" s="459"/>
      <c r="G22" s="442"/>
      <c r="H22" s="442"/>
      <c r="I22" s="7"/>
      <c r="J22" s="12"/>
      <c r="K22" s="13"/>
      <c r="L22" s="14"/>
    </row>
    <row r="23" spans="1:12" s="15" customFormat="1" ht="12.75">
      <c r="A23" s="447"/>
      <c r="B23" s="448"/>
      <c r="C23" s="448"/>
      <c r="D23" s="463"/>
      <c r="E23" s="450"/>
      <c r="F23" s="451"/>
      <c r="G23" s="450"/>
      <c r="H23" s="450"/>
      <c r="I23" s="452"/>
      <c r="J23" s="12"/>
      <c r="K23" s="13"/>
      <c r="L23" s="14"/>
    </row>
    <row r="24" spans="1:12" ht="12">
      <c r="D24" s="468" t="s">
        <v>15</v>
      </c>
    </row>
    <row r="25" spans="1:12" ht="12.75">
      <c r="D25" s="469" t="s">
        <v>16</v>
      </c>
    </row>
    <row r="26" spans="1:12" ht="12.75">
      <c r="D26" s="463"/>
    </row>
    <row r="27" spans="1:12" ht="12">
      <c r="D27" s="461" t="s">
        <v>17</v>
      </c>
    </row>
    <row r="28" spans="1:12" ht="12.75">
      <c r="D28" s="470" t="s">
        <v>18</v>
      </c>
    </row>
  </sheetData>
  <pageMargins left="0.23622047244094491" right="0.23622047244094491" top="0.74803149606299213" bottom="0.74803149606299213"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2A971-7378-433F-8908-8C16B532627B}">
  <sheetPr>
    <tabColor theme="3" tint="0.79998168889431442"/>
  </sheetPr>
  <dimension ref="A1:APD38"/>
  <sheetViews>
    <sheetView view="pageBreakPreview" zoomScale="70" zoomScaleNormal="85" zoomScaleSheetLayoutView="70" workbookViewId="0">
      <pane xSplit="9" ySplit="14" topLeftCell="J15" activePane="bottomRight" state="frozen"/>
      <selection pane="topRight" activeCell="J1" sqref="J1"/>
      <selection pane="bottomLeft" activeCell="A15" sqref="A15"/>
      <selection pane="bottomRight" activeCell="M15" sqref="M15"/>
    </sheetView>
  </sheetViews>
  <sheetFormatPr defaultColWidth="9.140625" defaultRowHeight="15.75"/>
  <cols>
    <col min="1" max="1" width="15.7109375" style="355" customWidth="1"/>
    <col min="2" max="2" width="15.7109375" style="336" customWidth="1"/>
    <col min="3" max="3" width="8.7109375" style="354" customWidth="1"/>
    <col min="4" max="4" width="14" style="358" customWidth="1"/>
    <col min="5" max="5" width="8.7109375" style="358" customWidth="1"/>
    <col min="6" max="6" width="15.7109375" style="358" customWidth="1"/>
    <col min="7" max="7" width="40.7109375" style="358" customWidth="1"/>
    <col min="8" max="8" width="37.42578125" style="380" customWidth="1"/>
    <col min="9" max="9" width="23.42578125" style="358" customWidth="1"/>
    <col min="10" max="11" width="15.7109375" style="357" customWidth="1"/>
    <col min="12" max="12" width="25.7109375" style="379" customWidth="1"/>
    <col min="13" max="13" width="47.28515625" style="358" customWidth="1"/>
    <col min="14" max="16384" width="9.140625" style="358"/>
  </cols>
  <sheetData>
    <row r="1" spans="1:12" s="309" customFormat="1" ht="15">
      <c r="A1" s="306"/>
      <c r="B1" s="307"/>
      <c r="C1" s="308"/>
    </row>
    <row r="2" spans="1:12" s="312" customFormat="1" ht="12" customHeight="1">
      <c r="A2" s="310" t="s">
        <v>681</v>
      </c>
      <c r="B2" s="310"/>
      <c r="C2" s="311"/>
      <c r="E2" s="313"/>
      <c r="F2" s="314"/>
    </row>
    <row r="3" spans="1:12" s="312" customFormat="1" ht="12" customHeight="1">
      <c r="A3" s="310" t="s">
        <v>682</v>
      </c>
      <c r="B3" s="310"/>
      <c r="C3" s="311"/>
      <c r="E3" s="313"/>
      <c r="F3" s="314"/>
    </row>
    <row r="4" spans="1:12" s="312" customFormat="1" ht="12" customHeight="1">
      <c r="A4" s="312" t="s">
        <v>683</v>
      </c>
      <c r="C4" s="311"/>
      <c r="E4" s="313"/>
      <c r="F4" s="314"/>
    </row>
    <row r="5" spans="1:12" s="312" customFormat="1" ht="12" customHeight="1">
      <c r="A5" s="310" t="s">
        <v>684</v>
      </c>
      <c r="B5" s="310"/>
      <c r="C5" s="311"/>
      <c r="D5" s="315"/>
      <c r="E5" s="313"/>
      <c r="F5" s="314"/>
      <c r="L5" s="316"/>
    </row>
    <row r="6" spans="1:12" s="312" customFormat="1" ht="12" customHeight="1">
      <c r="A6" s="310" t="s">
        <v>685</v>
      </c>
      <c r="B6" s="310"/>
      <c r="C6" s="311"/>
      <c r="D6" s="315"/>
      <c r="E6" s="317"/>
      <c r="F6" s="318"/>
      <c r="J6" s="981"/>
      <c r="K6" s="981"/>
      <c r="L6" s="981"/>
    </row>
    <row r="7" spans="1:12" s="312" customFormat="1" ht="12" customHeight="1">
      <c r="A7" s="310"/>
      <c r="B7" s="310"/>
      <c r="C7" s="311"/>
      <c r="D7" s="315"/>
      <c r="E7" s="317"/>
      <c r="F7" s="318"/>
      <c r="L7" s="316"/>
    </row>
    <row r="8" spans="1:12" s="336" customFormat="1" ht="30" customHeight="1">
      <c r="A8" s="331" t="s">
        <v>1231</v>
      </c>
      <c r="B8" s="331" t="s">
        <v>1232</v>
      </c>
      <c r="C8" s="332" t="s">
        <v>1154</v>
      </c>
      <c r="D8" s="331" t="s">
        <v>1233</v>
      </c>
      <c r="E8" s="331" t="s">
        <v>1234</v>
      </c>
      <c r="F8" s="331" t="s">
        <v>1235</v>
      </c>
      <c r="G8" s="331" t="s">
        <v>1239</v>
      </c>
      <c r="H8" s="334" t="s">
        <v>1240</v>
      </c>
      <c r="I8" s="335" t="s">
        <v>1241</v>
      </c>
      <c r="J8" s="333" t="s">
        <v>1237</v>
      </c>
      <c r="K8" s="333" t="s">
        <v>1238</v>
      </c>
      <c r="L8" s="331" t="s">
        <v>1236</v>
      </c>
    </row>
    <row r="9" spans="1:12" s="336" customFormat="1" ht="12" customHeight="1">
      <c r="A9" s="337"/>
      <c r="B9" s="337"/>
      <c r="C9" s="338"/>
      <c r="D9" s="337"/>
      <c r="E9" s="337"/>
      <c r="F9" s="337"/>
      <c r="G9" s="337"/>
      <c r="H9" s="340"/>
      <c r="J9" s="339"/>
      <c r="K9" s="339"/>
      <c r="L9" s="337"/>
    </row>
    <row r="10" spans="1:12" s="336" customFormat="1" ht="12" customHeight="1">
      <c r="A10" s="341" t="s">
        <v>1299</v>
      </c>
      <c r="B10" s="341"/>
      <c r="C10" s="342"/>
      <c r="D10" s="341"/>
      <c r="E10" s="341"/>
      <c r="F10" s="341"/>
      <c r="G10" s="341"/>
      <c r="H10" s="345"/>
      <c r="I10" s="345"/>
      <c r="J10" s="344"/>
      <c r="K10" s="344"/>
      <c r="L10" s="343"/>
    </row>
    <row r="11" spans="1:12" s="336" customFormat="1" ht="12" customHeight="1">
      <c r="A11" s="373"/>
      <c r="B11" s="373"/>
      <c r="C11" s="390"/>
      <c r="D11" s="373"/>
      <c r="E11" s="373"/>
      <c r="F11" s="373"/>
      <c r="G11" s="373"/>
      <c r="H11" s="433"/>
      <c r="I11" s="433"/>
      <c r="J11" s="432"/>
      <c r="K11" s="432"/>
      <c r="L11" s="374"/>
    </row>
    <row r="12" spans="1:12" s="480" customFormat="1" ht="15.6" customHeight="1">
      <c r="A12" s="871" t="s">
        <v>1242</v>
      </c>
      <c r="B12" s="871"/>
      <c r="C12" s="871"/>
      <c r="D12" s="871"/>
      <c r="E12" s="871"/>
      <c r="F12" s="871"/>
      <c r="G12" s="871"/>
      <c r="H12" s="871"/>
      <c r="I12" s="346"/>
      <c r="J12" s="871"/>
      <c r="K12" s="871"/>
      <c r="L12" s="871"/>
    </row>
    <row r="13" spans="1:12" s="336" customFormat="1" ht="12" customHeight="1">
      <c r="A13" s="337"/>
      <c r="B13" s="337"/>
      <c r="C13" s="338"/>
      <c r="D13" s="337"/>
      <c r="E13" s="337"/>
      <c r="F13" s="337"/>
      <c r="G13" s="337"/>
      <c r="H13" s="340"/>
      <c r="J13" s="339"/>
      <c r="K13" s="339"/>
      <c r="L13" s="337"/>
    </row>
    <row r="14" spans="1:12" s="396" customFormat="1" ht="15" customHeight="1">
      <c r="A14" s="979" t="s">
        <v>693</v>
      </c>
      <c r="B14" s="979"/>
      <c r="C14" s="979"/>
      <c r="D14" s="393"/>
      <c r="E14" s="393"/>
      <c r="F14" s="393"/>
      <c r="G14" s="393"/>
      <c r="H14" s="395"/>
      <c r="J14" s="394"/>
      <c r="K14" s="394"/>
      <c r="L14" s="393"/>
    </row>
    <row r="15" spans="1:12" s="355" customFormat="1" ht="141" customHeight="1">
      <c r="A15" s="359" t="s">
        <v>1300</v>
      </c>
      <c r="B15" s="360" t="s">
        <v>1301</v>
      </c>
      <c r="C15" s="354">
        <v>5</v>
      </c>
      <c r="D15" s="336" t="s">
        <v>705</v>
      </c>
      <c r="E15" s="336" t="s">
        <v>1243</v>
      </c>
      <c r="F15" s="361" t="s">
        <v>690</v>
      </c>
      <c r="H15" s="364" t="s">
        <v>1302</v>
      </c>
      <c r="I15" s="365" t="s">
        <v>1303</v>
      </c>
      <c r="J15" s="362"/>
      <c r="K15" s="363">
        <f>$J15*C15</f>
        <v>0</v>
      </c>
      <c r="L15" s="337"/>
    </row>
    <row r="16" spans="1:12" s="355" customFormat="1" ht="141" customHeight="1">
      <c r="A16" s="359" t="s">
        <v>1304</v>
      </c>
      <c r="B16" s="360"/>
      <c r="C16" s="354">
        <v>1</v>
      </c>
      <c r="D16" s="336" t="s">
        <v>705</v>
      </c>
      <c r="E16" s="336" t="s">
        <v>1243</v>
      </c>
      <c r="F16" s="361" t="s">
        <v>690</v>
      </c>
      <c r="H16" s="364" t="s">
        <v>1029</v>
      </c>
      <c r="I16" s="365" t="s">
        <v>1305</v>
      </c>
      <c r="J16" s="362"/>
      <c r="K16" s="363">
        <f>$J16*C16</f>
        <v>0</v>
      </c>
      <c r="L16" s="337"/>
    </row>
    <row r="17" spans="1:13" ht="18" customHeight="1">
      <c r="A17" s="979" t="s">
        <v>693</v>
      </c>
      <c r="B17" s="979"/>
      <c r="C17" s="979"/>
      <c r="D17" s="411"/>
      <c r="E17" s="411"/>
      <c r="F17" s="411"/>
      <c r="G17" s="411"/>
      <c r="H17" s="415"/>
      <c r="I17" s="396"/>
      <c r="J17" s="413" t="s">
        <v>778</v>
      </c>
      <c r="K17" s="414">
        <f>SUM(K15:K16)</f>
        <v>0</v>
      </c>
      <c r="L17" s="411"/>
    </row>
    <row r="18" spans="1:13" ht="18" customHeight="1">
      <c r="A18" s="323"/>
      <c r="B18" s="374"/>
      <c r="C18" s="375"/>
      <c r="D18" s="374"/>
      <c r="E18" s="374"/>
      <c r="F18" s="374"/>
      <c r="G18" s="374"/>
      <c r="H18" s="340"/>
      <c r="J18" s="376"/>
      <c r="K18" s="377"/>
      <c r="L18" s="374"/>
    </row>
    <row r="19" spans="1:13" s="309" customFormat="1" ht="16.5" customHeight="1">
      <c r="A19" s="319" t="s">
        <v>1247</v>
      </c>
      <c r="B19" s="319"/>
      <c r="C19" s="319"/>
      <c r="D19" s="319"/>
      <c r="E19" s="319"/>
      <c r="F19" s="319"/>
      <c r="G19" s="405"/>
      <c r="H19" s="405"/>
      <c r="I19" s="405"/>
      <c r="J19" s="405"/>
      <c r="K19" s="405"/>
      <c r="L19" s="319"/>
    </row>
    <row r="20" spans="1:13" s="355" customFormat="1" ht="141" customHeight="1">
      <c r="A20" s="359" t="s">
        <v>1300</v>
      </c>
      <c r="B20" s="360" t="s">
        <v>1306</v>
      </c>
      <c r="C20" s="354">
        <v>32</v>
      </c>
      <c r="D20" s="336" t="s">
        <v>705</v>
      </c>
      <c r="E20" s="336" t="s">
        <v>1243</v>
      </c>
      <c r="F20" s="361" t="s">
        <v>690</v>
      </c>
      <c r="H20" s="364" t="s">
        <v>1307</v>
      </c>
      <c r="I20" s="365" t="s">
        <v>1308</v>
      </c>
      <c r="J20" s="362"/>
      <c r="K20" s="363">
        <f>$J20*C20</f>
        <v>0</v>
      </c>
      <c r="L20" s="337"/>
      <c r="M20" s="421"/>
    </row>
    <row r="21" spans="1:13" s="355" customFormat="1" ht="141" customHeight="1">
      <c r="A21" s="359" t="s">
        <v>1300</v>
      </c>
      <c r="B21" s="360" t="s">
        <v>1309</v>
      </c>
      <c r="C21" s="354">
        <v>2</v>
      </c>
      <c r="D21" s="336" t="s">
        <v>705</v>
      </c>
      <c r="E21" s="336" t="s">
        <v>1243</v>
      </c>
      <c r="F21" s="361" t="s">
        <v>690</v>
      </c>
      <c r="H21" s="364" t="s">
        <v>1302</v>
      </c>
      <c r="I21" s="365" t="s">
        <v>1303</v>
      </c>
      <c r="J21" s="362"/>
      <c r="K21" s="363">
        <f>$J21*C21</f>
        <v>0</v>
      </c>
      <c r="L21" s="337"/>
    </row>
    <row r="22" spans="1:13" s="355" customFormat="1" ht="141" customHeight="1">
      <c r="A22" s="359" t="s">
        <v>1304</v>
      </c>
      <c r="B22" s="360"/>
      <c r="C22" s="354">
        <v>4</v>
      </c>
      <c r="D22" s="336" t="s">
        <v>705</v>
      </c>
      <c r="E22" s="336" t="s">
        <v>1243</v>
      </c>
      <c r="F22" s="361" t="s">
        <v>690</v>
      </c>
      <c r="H22" s="364" t="s">
        <v>1029</v>
      </c>
      <c r="I22" s="365" t="s">
        <v>1305</v>
      </c>
      <c r="J22" s="362"/>
      <c r="K22" s="363">
        <f>$J22*C22</f>
        <v>0</v>
      </c>
      <c r="L22" s="337"/>
    </row>
    <row r="23" spans="1:13" ht="18" customHeight="1">
      <c r="A23" s="319" t="s">
        <v>1247</v>
      </c>
      <c r="B23" s="411"/>
      <c r="C23" s="412"/>
      <c r="D23" s="411"/>
      <c r="E23" s="411"/>
      <c r="F23" s="411"/>
      <c r="G23" s="411"/>
      <c r="H23" s="415"/>
      <c r="I23" s="396"/>
      <c r="J23" s="413" t="s">
        <v>778</v>
      </c>
      <c r="K23" s="414">
        <f>SUM(K20:K22)</f>
        <v>0</v>
      </c>
      <c r="L23" s="411"/>
    </row>
    <row r="24" spans="1:13" s="309" customFormat="1" ht="16.5" customHeight="1">
      <c r="A24" s="323"/>
      <c r="B24" s="323"/>
      <c r="C24" s="323"/>
      <c r="D24" s="323"/>
      <c r="E24" s="323"/>
      <c r="F24" s="323"/>
      <c r="L24" s="323"/>
    </row>
    <row r="25" spans="1:13" ht="18" customHeight="1">
      <c r="A25" s="373"/>
      <c r="B25" s="374"/>
      <c r="C25" s="375"/>
      <c r="D25" s="374"/>
      <c r="E25" s="374"/>
      <c r="F25" s="374"/>
      <c r="G25" s="374"/>
      <c r="H25" s="340"/>
      <c r="J25" s="376"/>
      <c r="K25" s="377"/>
      <c r="L25" s="374"/>
    </row>
    <row r="26" spans="1:13" ht="18" customHeight="1">
      <c r="A26" s="366" t="s">
        <v>1310</v>
      </c>
      <c r="B26" s="367"/>
      <c r="C26" s="368"/>
      <c r="D26" s="367"/>
      <c r="E26" s="367"/>
      <c r="F26" s="367"/>
      <c r="G26" s="367"/>
      <c r="H26" s="371"/>
      <c r="I26" s="372"/>
      <c r="J26" s="369" t="s">
        <v>778</v>
      </c>
      <c r="K26" s="370">
        <f>SUM(K23,K17)</f>
        <v>0</v>
      </c>
      <c r="L26" s="367"/>
    </row>
    <row r="27" spans="1:13" ht="18" customHeight="1">
      <c r="A27" s="356"/>
      <c r="D27" s="355"/>
      <c r="E27" s="355"/>
      <c r="F27" s="356"/>
      <c r="H27" s="378"/>
      <c r="L27" s="356"/>
    </row>
    <row r="28" spans="1:13" ht="120" customHeight="1">
      <c r="D28" s="355"/>
    </row>
    <row r="29" spans="1:13" ht="120" customHeight="1">
      <c r="D29" s="355"/>
    </row>
    <row r="30" spans="1:13" ht="120" customHeight="1">
      <c r="D30" s="355"/>
    </row>
    <row r="31" spans="1:13" ht="120" customHeight="1">
      <c r="A31" s="381"/>
      <c r="D31" s="355"/>
    </row>
    <row r="32" spans="1:13" ht="120" customHeight="1">
      <c r="A32" s="381"/>
      <c r="D32" s="355"/>
    </row>
    <row r="33" spans="1:1096" ht="120" customHeight="1">
      <c r="A33" s="381"/>
      <c r="D33" s="355"/>
    </row>
    <row r="34" spans="1:1096" ht="120" customHeight="1">
      <c r="A34" s="381"/>
      <c r="D34" s="355"/>
    </row>
    <row r="35" spans="1:1096">
      <c r="A35" s="381"/>
      <c r="D35" s="355"/>
    </row>
    <row r="36" spans="1:1096">
      <c r="A36" s="381"/>
    </row>
    <row r="37" spans="1:1096">
      <c r="A37" s="381"/>
    </row>
    <row r="38" spans="1:1096" s="336" customFormat="1">
      <c r="A38" s="381"/>
      <c r="C38" s="354"/>
      <c r="D38" s="358"/>
      <c r="E38" s="358"/>
      <c r="F38" s="358"/>
      <c r="G38" s="358"/>
      <c r="H38" s="380"/>
      <c r="I38" s="358"/>
      <c r="J38" s="357"/>
      <c r="K38" s="357"/>
      <c r="L38" s="379"/>
      <c r="M38" s="358"/>
      <c r="N38" s="358"/>
      <c r="O38" s="358"/>
      <c r="P38" s="358"/>
      <c r="Q38" s="358"/>
      <c r="R38" s="358"/>
      <c r="S38" s="358"/>
      <c r="T38" s="358"/>
      <c r="U38" s="358"/>
      <c r="V38" s="358"/>
      <c r="W38" s="358"/>
      <c r="X38" s="358"/>
      <c r="Y38" s="358"/>
      <c r="Z38" s="358"/>
      <c r="AA38" s="358"/>
      <c r="AB38" s="358"/>
      <c r="AC38" s="358"/>
      <c r="AD38" s="358"/>
      <c r="AE38" s="358"/>
      <c r="AF38" s="358"/>
      <c r="AG38" s="358"/>
      <c r="AH38" s="358"/>
      <c r="AI38" s="358"/>
      <c r="AJ38" s="358"/>
      <c r="AK38" s="358"/>
      <c r="AL38" s="358"/>
      <c r="AM38" s="358"/>
      <c r="AN38" s="358"/>
      <c r="AO38" s="358"/>
      <c r="AP38" s="358"/>
      <c r="AQ38" s="358"/>
      <c r="AR38" s="358"/>
      <c r="AS38" s="358"/>
      <c r="AT38" s="358"/>
      <c r="AU38" s="358"/>
      <c r="AV38" s="358"/>
      <c r="AW38" s="358"/>
      <c r="AX38" s="358"/>
      <c r="AY38" s="358"/>
      <c r="AZ38" s="358"/>
      <c r="BA38" s="358"/>
      <c r="BB38" s="358"/>
      <c r="BC38" s="358"/>
      <c r="BD38" s="358"/>
      <c r="BE38" s="358"/>
      <c r="BF38" s="358"/>
      <c r="BG38" s="358"/>
      <c r="BH38" s="358"/>
      <c r="BI38" s="358"/>
      <c r="BJ38" s="358"/>
      <c r="BK38" s="358"/>
      <c r="BL38" s="358"/>
      <c r="BM38" s="358"/>
      <c r="BN38" s="358"/>
      <c r="BO38" s="358"/>
      <c r="BP38" s="358"/>
      <c r="BQ38" s="358"/>
      <c r="BR38" s="358"/>
      <c r="BS38" s="358"/>
      <c r="BT38" s="358"/>
      <c r="BU38" s="358"/>
      <c r="BV38" s="358"/>
      <c r="BW38" s="358"/>
      <c r="BX38" s="358"/>
      <c r="BY38" s="358"/>
      <c r="BZ38" s="358"/>
      <c r="CA38" s="358"/>
      <c r="CB38" s="358"/>
      <c r="CC38" s="358"/>
      <c r="CD38" s="358"/>
      <c r="CE38" s="358"/>
      <c r="CF38" s="358"/>
      <c r="CG38" s="358"/>
      <c r="CH38" s="358"/>
      <c r="CI38" s="358"/>
      <c r="CJ38" s="358"/>
      <c r="CK38" s="358"/>
      <c r="CL38" s="358"/>
      <c r="CM38" s="358"/>
      <c r="CN38" s="358"/>
      <c r="CO38" s="358"/>
      <c r="CP38" s="358"/>
      <c r="CQ38" s="358"/>
      <c r="CR38" s="358"/>
      <c r="CS38" s="358"/>
      <c r="CT38" s="358"/>
      <c r="CU38" s="358"/>
      <c r="CV38" s="358"/>
      <c r="CW38" s="358"/>
      <c r="CX38" s="358"/>
      <c r="CY38" s="358"/>
      <c r="CZ38" s="358"/>
      <c r="DA38" s="358"/>
      <c r="DB38" s="358"/>
      <c r="DC38" s="358"/>
      <c r="DD38" s="358"/>
      <c r="DE38" s="358"/>
      <c r="DF38" s="358"/>
      <c r="DG38" s="358"/>
      <c r="DH38" s="358"/>
      <c r="DI38" s="358"/>
      <c r="DJ38" s="358"/>
      <c r="DK38" s="358"/>
      <c r="DL38" s="358"/>
      <c r="DM38" s="358"/>
      <c r="DN38" s="358"/>
      <c r="DO38" s="358"/>
      <c r="DP38" s="358"/>
      <c r="DQ38" s="358"/>
      <c r="DR38" s="358"/>
      <c r="DS38" s="358"/>
      <c r="DT38" s="358"/>
      <c r="DU38" s="358"/>
      <c r="DV38" s="358"/>
      <c r="DW38" s="358"/>
      <c r="DX38" s="358"/>
      <c r="DY38" s="358"/>
      <c r="DZ38" s="358"/>
      <c r="EA38" s="358"/>
      <c r="EB38" s="358"/>
      <c r="EC38" s="358"/>
      <c r="ED38" s="358"/>
      <c r="EE38" s="358"/>
      <c r="EF38" s="358"/>
      <c r="EG38" s="358"/>
      <c r="EH38" s="358"/>
      <c r="EI38" s="358"/>
      <c r="EJ38" s="358"/>
      <c r="EK38" s="358"/>
      <c r="EL38" s="358"/>
      <c r="EM38" s="358"/>
      <c r="EN38" s="358"/>
      <c r="EO38" s="358"/>
      <c r="EP38" s="358"/>
      <c r="EQ38" s="358"/>
      <c r="ER38" s="358"/>
      <c r="ES38" s="358"/>
      <c r="ET38" s="358"/>
      <c r="EU38" s="358"/>
      <c r="EV38" s="358"/>
      <c r="EW38" s="358"/>
      <c r="EX38" s="358"/>
      <c r="EY38" s="358"/>
      <c r="EZ38" s="358"/>
      <c r="FA38" s="358"/>
      <c r="FB38" s="358"/>
      <c r="FC38" s="358"/>
      <c r="FD38" s="358"/>
      <c r="FE38" s="358"/>
      <c r="FF38" s="358"/>
      <c r="FG38" s="358"/>
      <c r="FH38" s="358"/>
      <c r="FI38" s="358"/>
      <c r="FJ38" s="358"/>
      <c r="FK38" s="358"/>
      <c r="FL38" s="358"/>
      <c r="FM38" s="358"/>
      <c r="FN38" s="358"/>
      <c r="FO38" s="358"/>
      <c r="FP38" s="358"/>
      <c r="FQ38" s="358"/>
      <c r="FR38" s="358"/>
      <c r="FS38" s="358"/>
      <c r="FT38" s="358"/>
      <c r="FU38" s="358"/>
      <c r="FV38" s="358"/>
      <c r="FW38" s="358"/>
      <c r="FX38" s="358"/>
      <c r="FY38" s="358"/>
      <c r="FZ38" s="358"/>
      <c r="GA38" s="358"/>
      <c r="GB38" s="358"/>
      <c r="GC38" s="358"/>
      <c r="GD38" s="358"/>
      <c r="GE38" s="358"/>
      <c r="GF38" s="358"/>
      <c r="GG38" s="358"/>
      <c r="GH38" s="358"/>
      <c r="GI38" s="358"/>
      <c r="GJ38" s="358"/>
      <c r="GK38" s="358"/>
      <c r="GL38" s="358"/>
      <c r="GM38" s="358"/>
      <c r="GN38" s="358"/>
      <c r="GO38" s="358"/>
      <c r="GP38" s="358"/>
      <c r="GQ38" s="358"/>
      <c r="GR38" s="358"/>
      <c r="GS38" s="358"/>
      <c r="GT38" s="358"/>
      <c r="GU38" s="358"/>
      <c r="GV38" s="358"/>
      <c r="GW38" s="358"/>
      <c r="GX38" s="358"/>
      <c r="GY38" s="358"/>
      <c r="GZ38" s="358"/>
      <c r="HA38" s="358"/>
      <c r="HB38" s="358"/>
      <c r="HC38" s="358"/>
      <c r="HD38" s="358"/>
      <c r="HE38" s="358"/>
      <c r="HF38" s="358"/>
      <c r="HG38" s="358"/>
      <c r="HH38" s="358"/>
      <c r="HI38" s="358"/>
      <c r="HJ38" s="358"/>
      <c r="HK38" s="358"/>
      <c r="HL38" s="358"/>
      <c r="HM38" s="358"/>
      <c r="HN38" s="358"/>
      <c r="HO38" s="358"/>
      <c r="HP38" s="358"/>
      <c r="HQ38" s="358"/>
      <c r="HR38" s="358"/>
      <c r="HS38" s="358"/>
      <c r="HT38" s="358"/>
      <c r="HU38" s="358"/>
      <c r="HV38" s="358"/>
      <c r="HW38" s="358"/>
      <c r="HX38" s="358"/>
      <c r="HY38" s="358"/>
      <c r="HZ38" s="358"/>
      <c r="IA38" s="358"/>
      <c r="IB38" s="358"/>
      <c r="IC38" s="358"/>
      <c r="ID38" s="358"/>
      <c r="IE38" s="358"/>
      <c r="IF38" s="358"/>
      <c r="IG38" s="358"/>
      <c r="IH38" s="358"/>
      <c r="II38" s="358"/>
      <c r="IJ38" s="358"/>
      <c r="IK38" s="358"/>
      <c r="IL38" s="358"/>
      <c r="IM38" s="358"/>
      <c r="IN38" s="358"/>
      <c r="IO38" s="358"/>
      <c r="IP38" s="358"/>
      <c r="IQ38" s="358"/>
      <c r="IR38" s="358"/>
      <c r="IS38" s="358"/>
      <c r="IT38" s="358"/>
      <c r="IU38" s="358"/>
      <c r="IV38" s="358"/>
      <c r="IW38" s="358"/>
      <c r="IX38" s="358"/>
      <c r="IY38" s="358"/>
      <c r="IZ38" s="358"/>
      <c r="JA38" s="358"/>
      <c r="JB38" s="358"/>
      <c r="JC38" s="358"/>
      <c r="JD38" s="358"/>
      <c r="JE38" s="358"/>
      <c r="JF38" s="358"/>
      <c r="JG38" s="358"/>
      <c r="JH38" s="358"/>
      <c r="JI38" s="358"/>
      <c r="JJ38" s="358"/>
      <c r="JK38" s="358"/>
      <c r="JL38" s="358"/>
      <c r="JM38" s="358"/>
      <c r="JN38" s="358"/>
      <c r="JO38" s="358"/>
      <c r="JP38" s="358"/>
      <c r="JQ38" s="358"/>
      <c r="JR38" s="358"/>
      <c r="JS38" s="358"/>
      <c r="JT38" s="358"/>
      <c r="JU38" s="358"/>
      <c r="JV38" s="358"/>
      <c r="JW38" s="358"/>
      <c r="JX38" s="358"/>
      <c r="JY38" s="358"/>
      <c r="JZ38" s="358"/>
      <c r="KA38" s="358"/>
      <c r="KB38" s="358"/>
      <c r="KC38" s="358"/>
      <c r="KD38" s="358"/>
      <c r="KE38" s="358"/>
      <c r="KF38" s="358"/>
      <c r="KG38" s="358"/>
      <c r="KH38" s="358"/>
      <c r="KI38" s="358"/>
      <c r="KJ38" s="358"/>
      <c r="KK38" s="358"/>
      <c r="KL38" s="358"/>
      <c r="KM38" s="358"/>
      <c r="KN38" s="358"/>
      <c r="KO38" s="358"/>
      <c r="KP38" s="358"/>
      <c r="KQ38" s="358"/>
      <c r="KR38" s="358"/>
      <c r="KS38" s="358"/>
      <c r="KT38" s="358"/>
      <c r="KU38" s="358"/>
      <c r="KV38" s="358"/>
      <c r="KW38" s="358"/>
      <c r="KX38" s="358"/>
      <c r="KY38" s="358"/>
      <c r="KZ38" s="358"/>
      <c r="LA38" s="358"/>
      <c r="LB38" s="358"/>
      <c r="LC38" s="358"/>
      <c r="LD38" s="358"/>
      <c r="LE38" s="358"/>
      <c r="LF38" s="358"/>
      <c r="LG38" s="358"/>
      <c r="LH38" s="358"/>
      <c r="LI38" s="358"/>
      <c r="LJ38" s="358"/>
      <c r="LK38" s="358"/>
      <c r="LL38" s="358"/>
      <c r="LM38" s="358"/>
      <c r="LN38" s="358"/>
      <c r="LO38" s="358"/>
      <c r="LP38" s="358"/>
      <c r="LQ38" s="358"/>
      <c r="LR38" s="358"/>
      <c r="LS38" s="358"/>
      <c r="LT38" s="358"/>
      <c r="LU38" s="358"/>
      <c r="LV38" s="358"/>
      <c r="LW38" s="358"/>
      <c r="LX38" s="358"/>
      <c r="LY38" s="358"/>
      <c r="LZ38" s="358"/>
      <c r="MA38" s="358"/>
      <c r="MB38" s="358"/>
      <c r="MC38" s="358"/>
      <c r="MD38" s="358"/>
      <c r="ME38" s="358"/>
      <c r="MF38" s="358"/>
      <c r="MG38" s="358"/>
      <c r="MH38" s="358"/>
      <c r="MI38" s="358"/>
      <c r="MJ38" s="358"/>
      <c r="MK38" s="358"/>
      <c r="ML38" s="358"/>
      <c r="MM38" s="358"/>
      <c r="MN38" s="358"/>
      <c r="MO38" s="358"/>
      <c r="MP38" s="358"/>
      <c r="MQ38" s="358"/>
      <c r="MR38" s="358"/>
      <c r="MS38" s="358"/>
      <c r="MT38" s="358"/>
      <c r="MU38" s="358"/>
      <c r="MV38" s="358"/>
      <c r="MW38" s="358"/>
      <c r="MX38" s="358"/>
      <c r="MY38" s="358"/>
      <c r="MZ38" s="358"/>
      <c r="NA38" s="358"/>
      <c r="NB38" s="358"/>
      <c r="NC38" s="358"/>
      <c r="ND38" s="358"/>
      <c r="NE38" s="358"/>
      <c r="NF38" s="358"/>
      <c r="NG38" s="358"/>
      <c r="NH38" s="358"/>
      <c r="NI38" s="358"/>
      <c r="NJ38" s="358"/>
      <c r="NK38" s="358"/>
      <c r="NL38" s="358"/>
      <c r="NM38" s="358"/>
      <c r="NN38" s="358"/>
      <c r="NO38" s="358"/>
      <c r="NP38" s="358"/>
      <c r="NQ38" s="358"/>
      <c r="NR38" s="358"/>
      <c r="NS38" s="358"/>
      <c r="NT38" s="358"/>
      <c r="NU38" s="358"/>
      <c r="NV38" s="358"/>
      <c r="NW38" s="358"/>
      <c r="NX38" s="358"/>
      <c r="NY38" s="358"/>
      <c r="NZ38" s="358"/>
      <c r="OA38" s="358"/>
      <c r="OB38" s="358"/>
      <c r="OC38" s="358"/>
      <c r="OD38" s="358"/>
      <c r="OE38" s="358"/>
      <c r="OF38" s="358"/>
      <c r="OG38" s="358"/>
      <c r="OH38" s="358"/>
      <c r="OI38" s="358"/>
      <c r="OJ38" s="358"/>
      <c r="OK38" s="358"/>
      <c r="OL38" s="358"/>
      <c r="OM38" s="358"/>
      <c r="ON38" s="358"/>
      <c r="OO38" s="358"/>
      <c r="OP38" s="358"/>
      <c r="OQ38" s="358"/>
      <c r="OR38" s="358"/>
      <c r="OS38" s="358"/>
      <c r="OT38" s="358"/>
      <c r="OU38" s="358"/>
      <c r="OV38" s="358"/>
      <c r="OW38" s="358"/>
      <c r="OX38" s="358"/>
      <c r="OY38" s="358"/>
      <c r="OZ38" s="358"/>
      <c r="PA38" s="358"/>
      <c r="PB38" s="358"/>
      <c r="PC38" s="358"/>
      <c r="PD38" s="358"/>
      <c r="PE38" s="358"/>
      <c r="PF38" s="358"/>
      <c r="PG38" s="358"/>
      <c r="PH38" s="358"/>
      <c r="PI38" s="358"/>
      <c r="PJ38" s="358"/>
      <c r="PK38" s="358"/>
      <c r="PL38" s="358"/>
      <c r="PM38" s="358"/>
      <c r="PN38" s="358"/>
      <c r="PO38" s="358"/>
      <c r="PP38" s="358"/>
      <c r="PQ38" s="358"/>
      <c r="PR38" s="358"/>
      <c r="PS38" s="358"/>
      <c r="PT38" s="358"/>
      <c r="PU38" s="358"/>
      <c r="PV38" s="358"/>
      <c r="PW38" s="358"/>
      <c r="PX38" s="358"/>
      <c r="PY38" s="358"/>
      <c r="PZ38" s="358"/>
      <c r="QA38" s="358"/>
      <c r="QB38" s="358"/>
      <c r="QC38" s="358"/>
      <c r="QD38" s="358"/>
      <c r="QE38" s="358"/>
      <c r="QF38" s="358"/>
      <c r="QG38" s="358"/>
      <c r="QH38" s="358"/>
      <c r="QI38" s="358"/>
      <c r="QJ38" s="358"/>
      <c r="QK38" s="358"/>
      <c r="QL38" s="358"/>
      <c r="QM38" s="358"/>
      <c r="QN38" s="358"/>
      <c r="QO38" s="358"/>
      <c r="QP38" s="358"/>
      <c r="QQ38" s="358"/>
      <c r="QR38" s="358"/>
      <c r="QS38" s="358"/>
      <c r="QT38" s="358"/>
      <c r="QU38" s="358"/>
      <c r="QV38" s="358"/>
      <c r="QW38" s="358"/>
      <c r="QX38" s="358"/>
      <c r="QY38" s="358"/>
      <c r="QZ38" s="358"/>
      <c r="RA38" s="358"/>
      <c r="RB38" s="358"/>
      <c r="RC38" s="358"/>
      <c r="RD38" s="358"/>
      <c r="RE38" s="358"/>
      <c r="RF38" s="358"/>
      <c r="RG38" s="358"/>
      <c r="RH38" s="358"/>
      <c r="RI38" s="358"/>
      <c r="RJ38" s="358"/>
      <c r="RK38" s="358"/>
      <c r="RL38" s="358"/>
      <c r="RM38" s="358"/>
      <c r="RN38" s="358"/>
      <c r="RO38" s="358"/>
      <c r="RP38" s="358"/>
      <c r="RQ38" s="358"/>
      <c r="RR38" s="358"/>
      <c r="RS38" s="358"/>
      <c r="RT38" s="358"/>
      <c r="RU38" s="358"/>
      <c r="RV38" s="358"/>
      <c r="RW38" s="358"/>
      <c r="RX38" s="358"/>
      <c r="RY38" s="358"/>
      <c r="RZ38" s="358"/>
      <c r="SA38" s="358"/>
      <c r="SB38" s="358"/>
      <c r="SC38" s="358"/>
      <c r="SD38" s="358"/>
      <c r="SE38" s="358"/>
      <c r="SF38" s="358"/>
      <c r="SG38" s="358"/>
      <c r="SH38" s="358"/>
      <c r="SI38" s="358"/>
      <c r="SJ38" s="358"/>
      <c r="SK38" s="358"/>
      <c r="SL38" s="358"/>
      <c r="SM38" s="358"/>
      <c r="SN38" s="358"/>
      <c r="SO38" s="358"/>
      <c r="SP38" s="358"/>
      <c r="SQ38" s="358"/>
      <c r="SR38" s="358"/>
      <c r="SS38" s="358"/>
      <c r="ST38" s="358"/>
      <c r="SU38" s="358"/>
      <c r="SV38" s="358"/>
      <c r="SW38" s="358"/>
      <c r="SX38" s="358"/>
      <c r="SY38" s="358"/>
      <c r="SZ38" s="358"/>
      <c r="TA38" s="358"/>
      <c r="TB38" s="358"/>
      <c r="TC38" s="358"/>
      <c r="TD38" s="358"/>
      <c r="TE38" s="358"/>
      <c r="TF38" s="358"/>
      <c r="TG38" s="358"/>
      <c r="TH38" s="358"/>
      <c r="TI38" s="358"/>
      <c r="TJ38" s="358"/>
      <c r="TK38" s="358"/>
      <c r="TL38" s="358"/>
      <c r="TM38" s="358"/>
      <c r="TN38" s="358"/>
      <c r="TO38" s="358"/>
      <c r="TP38" s="358"/>
      <c r="TQ38" s="358"/>
      <c r="TR38" s="358"/>
      <c r="TS38" s="358"/>
      <c r="TT38" s="358"/>
      <c r="TU38" s="358"/>
      <c r="TV38" s="358"/>
      <c r="TW38" s="358"/>
      <c r="TX38" s="358"/>
      <c r="TY38" s="358"/>
      <c r="TZ38" s="358"/>
      <c r="UA38" s="358"/>
      <c r="UB38" s="358"/>
      <c r="UC38" s="358"/>
      <c r="UD38" s="358"/>
      <c r="UE38" s="358"/>
      <c r="UF38" s="358"/>
      <c r="UG38" s="358"/>
      <c r="UH38" s="358"/>
      <c r="UI38" s="358"/>
      <c r="UJ38" s="358"/>
      <c r="UK38" s="358"/>
      <c r="UL38" s="358"/>
      <c r="UM38" s="358"/>
      <c r="UN38" s="358"/>
      <c r="UO38" s="358"/>
      <c r="UP38" s="358"/>
      <c r="UQ38" s="358"/>
      <c r="UR38" s="358"/>
      <c r="US38" s="358"/>
      <c r="UT38" s="358"/>
      <c r="UU38" s="358"/>
      <c r="UV38" s="358"/>
      <c r="UW38" s="358"/>
      <c r="UX38" s="358"/>
      <c r="UY38" s="358"/>
      <c r="UZ38" s="358"/>
      <c r="VA38" s="358"/>
      <c r="VB38" s="358"/>
      <c r="VC38" s="358"/>
      <c r="VD38" s="358"/>
      <c r="VE38" s="358"/>
      <c r="VF38" s="358"/>
      <c r="VG38" s="358"/>
      <c r="VH38" s="358"/>
      <c r="VI38" s="358"/>
      <c r="VJ38" s="358"/>
      <c r="VK38" s="358"/>
      <c r="VL38" s="358"/>
      <c r="VM38" s="358"/>
      <c r="VN38" s="358"/>
      <c r="VO38" s="358"/>
      <c r="VP38" s="358"/>
      <c r="VQ38" s="358"/>
      <c r="VR38" s="358"/>
      <c r="VS38" s="358"/>
      <c r="VT38" s="358"/>
      <c r="VU38" s="358"/>
      <c r="VV38" s="358"/>
      <c r="VW38" s="358"/>
      <c r="VX38" s="358"/>
      <c r="VY38" s="358"/>
      <c r="VZ38" s="358"/>
      <c r="WA38" s="358"/>
      <c r="WB38" s="358"/>
      <c r="WC38" s="358"/>
      <c r="WD38" s="358"/>
      <c r="WE38" s="358"/>
      <c r="WF38" s="358"/>
      <c r="WG38" s="358"/>
      <c r="WH38" s="358"/>
      <c r="WI38" s="358"/>
      <c r="WJ38" s="358"/>
      <c r="WK38" s="358"/>
      <c r="WL38" s="358"/>
      <c r="WM38" s="358"/>
      <c r="WN38" s="358"/>
      <c r="WO38" s="358"/>
      <c r="WP38" s="358"/>
      <c r="WQ38" s="358"/>
      <c r="WR38" s="358"/>
      <c r="WS38" s="358"/>
      <c r="WT38" s="358"/>
      <c r="WU38" s="358"/>
      <c r="WV38" s="358"/>
      <c r="WW38" s="358"/>
      <c r="WX38" s="358"/>
      <c r="WY38" s="358"/>
      <c r="WZ38" s="358"/>
      <c r="XA38" s="358"/>
      <c r="XB38" s="358"/>
      <c r="XC38" s="358"/>
      <c r="XD38" s="358"/>
      <c r="XE38" s="358"/>
      <c r="XF38" s="358"/>
      <c r="XG38" s="358"/>
      <c r="XH38" s="358"/>
      <c r="XI38" s="358"/>
      <c r="XJ38" s="358"/>
      <c r="XK38" s="358"/>
      <c r="XL38" s="358"/>
      <c r="XM38" s="358"/>
      <c r="XN38" s="358"/>
      <c r="XO38" s="358"/>
      <c r="XP38" s="358"/>
      <c r="XQ38" s="358"/>
      <c r="XR38" s="358"/>
      <c r="XS38" s="358"/>
      <c r="XT38" s="358"/>
      <c r="XU38" s="358"/>
      <c r="XV38" s="358"/>
      <c r="XW38" s="358"/>
      <c r="XX38" s="358"/>
      <c r="XY38" s="358"/>
      <c r="XZ38" s="358"/>
      <c r="YA38" s="358"/>
      <c r="YB38" s="358"/>
      <c r="YC38" s="358"/>
      <c r="YD38" s="358"/>
      <c r="YE38" s="358"/>
      <c r="YF38" s="358"/>
      <c r="YG38" s="358"/>
      <c r="YH38" s="358"/>
      <c r="YI38" s="358"/>
      <c r="YJ38" s="358"/>
      <c r="YK38" s="358"/>
      <c r="YL38" s="358"/>
      <c r="YM38" s="358"/>
      <c r="YN38" s="358"/>
      <c r="YO38" s="358"/>
      <c r="YP38" s="358"/>
      <c r="YQ38" s="358"/>
      <c r="YR38" s="358"/>
      <c r="YS38" s="358"/>
      <c r="YT38" s="358"/>
      <c r="YU38" s="358"/>
      <c r="YV38" s="358"/>
      <c r="YW38" s="358"/>
      <c r="YX38" s="358"/>
      <c r="YY38" s="358"/>
      <c r="YZ38" s="358"/>
      <c r="ZA38" s="358"/>
      <c r="ZB38" s="358"/>
      <c r="ZC38" s="358"/>
      <c r="ZD38" s="358"/>
      <c r="ZE38" s="358"/>
      <c r="ZF38" s="358"/>
      <c r="ZG38" s="358"/>
      <c r="ZH38" s="358"/>
      <c r="ZI38" s="358"/>
      <c r="ZJ38" s="358"/>
      <c r="ZK38" s="358"/>
      <c r="ZL38" s="358"/>
      <c r="ZM38" s="358"/>
      <c r="ZN38" s="358"/>
      <c r="ZO38" s="358"/>
      <c r="ZP38" s="358"/>
      <c r="ZQ38" s="358"/>
      <c r="ZR38" s="358"/>
      <c r="ZS38" s="358"/>
      <c r="ZT38" s="358"/>
      <c r="ZU38" s="358"/>
      <c r="ZV38" s="358"/>
      <c r="ZW38" s="358"/>
      <c r="ZX38" s="358"/>
      <c r="ZY38" s="358"/>
      <c r="ZZ38" s="358"/>
      <c r="AAA38" s="358"/>
      <c r="AAB38" s="358"/>
      <c r="AAC38" s="358"/>
      <c r="AAD38" s="358"/>
      <c r="AAE38" s="358"/>
      <c r="AAF38" s="358"/>
      <c r="AAG38" s="358"/>
      <c r="AAH38" s="358"/>
      <c r="AAI38" s="358"/>
      <c r="AAJ38" s="358"/>
      <c r="AAK38" s="358"/>
      <c r="AAL38" s="358"/>
      <c r="AAM38" s="358"/>
      <c r="AAN38" s="358"/>
      <c r="AAO38" s="358"/>
      <c r="AAP38" s="358"/>
      <c r="AAQ38" s="358"/>
      <c r="AAR38" s="358"/>
      <c r="AAS38" s="358"/>
      <c r="AAT38" s="358"/>
      <c r="AAU38" s="358"/>
      <c r="AAV38" s="358"/>
      <c r="AAW38" s="358"/>
      <c r="AAX38" s="358"/>
      <c r="AAY38" s="358"/>
      <c r="AAZ38" s="358"/>
      <c r="ABA38" s="358"/>
      <c r="ABB38" s="358"/>
      <c r="ABC38" s="358"/>
      <c r="ABD38" s="358"/>
      <c r="ABE38" s="358"/>
      <c r="ABF38" s="358"/>
      <c r="ABG38" s="358"/>
      <c r="ABH38" s="358"/>
      <c r="ABI38" s="358"/>
      <c r="ABJ38" s="358"/>
      <c r="ABK38" s="358"/>
      <c r="ABL38" s="358"/>
      <c r="ABM38" s="358"/>
      <c r="ABN38" s="358"/>
      <c r="ABO38" s="358"/>
      <c r="ABP38" s="358"/>
      <c r="ABQ38" s="358"/>
      <c r="ABR38" s="358"/>
      <c r="ABS38" s="358"/>
      <c r="ABT38" s="358"/>
      <c r="ABU38" s="358"/>
      <c r="ABV38" s="358"/>
      <c r="ABW38" s="358"/>
      <c r="ABX38" s="358"/>
      <c r="ABY38" s="358"/>
      <c r="ABZ38" s="358"/>
      <c r="ACA38" s="358"/>
      <c r="ACB38" s="358"/>
      <c r="ACC38" s="358"/>
      <c r="ACD38" s="358"/>
      <c r="ACE38" s="358"/>
      <c r="ACF38" s="358"/>
      <c r="ACG38" s="358"/>
      <c r="ACH38" s="358"/>
      <c r="ACI38" s="358"/>
      <c r="ACJ38" s="358"/>
      <c r="ACK38" s="358"/>
      <c r="ACL38" s="358"/>
      <c r="ACM38" s="358"/>
      <c r="ACN38" s="358"/>
      <c r="ACO38" s="358"/>
      <c r="ACP38" s="358"/>
      <c r="ACQ38" s="358"/>
      <c r="ACR38" s="358"/>
      <c r="ACS38" s="358"/>
      <c r="ACT38" s="358"/>
      <c r="ACU38" s="358"/>
      <c r="ACV38" s="358"/>
      <c r="ACW38" s="358"/>
      <c r="ACX38" s="358"/>
      <c r="ACY38" s="358"/>
      <c r="ACZ38" s="358"/>
      <c r="ADA38" s="358"/>
      <c r="ADB38" s="358"/>
      <c r="ADC38" s="358"/>
      <c r="ADD38" s="358"/>
      <c r="ADE38" s="358"/>
      <c r="ADF38" s="358"/>
      <c r="ADG38" s="358"/>
      <c r="ADH38" s="358"/>
      <c r="ADI38" s="358"/>
      <c r="ADJ38" s="358"/>
      <c r="ADK38" s="358"/>
      <c r="ADL38" s="358"/>
      <c r="ADM38" s="358"/>
      <c r="ADN38" s="358"/>
      <c r="ADO38" s="358"/>
      <c r="ADP38" s="358"/>
      <c r="ADQ38" s="358"/>
      <c r="ADR38" s="358"/>
      <c r="ADS38" s="358"/>
      <c r="ADT38" s="358"/>
      <c r="ADU38" s="358"/>
      <c r="ADV38" s="358"/>
      <c r="ADW38" s="358"/>
      <c r="ADX38" s="358"/>
      <c r="ADY38" s="358"/>
      <c r="ADZ38" s="358"/>
      <c r="AEA38" s="358"/>
      <c r="AEB38" s="358"/>
      <c r="AEC38" s="358"/>
      <c r="AED38" s="358"/>
      <c r="AEE38" s="358"/>
      <c r="AEF38" s="358"/>
      <c r="AEG38" s="358"/>
      <c r="AEH38" s="358"/>
      <c r="AEI38" s="358"/>
      <c r="AEJ38" s="358"/>
      <c r="AEK38" s="358"/>
      <c r="AEL38" s="358"/>
      <c r="AEM38" s="358"/>
      <c r="AEN38" s="358"/>
      <c r="AEO38" s="358"/>
      <c r="AEP38" s="358"/>
      <c r="AEQ38" s="358"/>
      <c r="AER38" s="358"/>
      <c r="AES38" s="358"/>
      <c r="AET38" s="358"/>
      <c r="AEU38" s="358"/>
      <c r="AEV38" s="358"/>
      <c r="AEW38" s="358"/>
      <c r="AEX38" s="358"/>
      <c r="AEY38" s="358"/>
      <c r="AEZ38" s="358"/>
      <c r="AFA38" s="358"/>
      <c r="AFB38" s="358"/>
      <c r="AFC38" s="358"/>
      <c r="AFD38" s="358"/>
      <c r="AFE38" s="358"/>
      <c r="AFF38" s="358"/>
      <c r="AFG38" s="358"/>
      <c r="AFH38" s="358"/>
      <c r="AFI38" s="358"/>
      <c r="AFJ38" s="358"/>
      <c r="AFK38" s="358"/>
      <c r="AFL38" s="358"/>
      <c r="AFM38" s="358"/>
      <c r="AFN38" s="358"/>
      <c r="AFO38" s="358"/>
      <c r="AFP38" s="358"/>
      <c r="AFQ38" s="358"/>
      <c r="AFR38" s="358"/>
      <c r="AFS38" s="358"/>
      <c r="AFT38" s="358"/>
      <c r="AFU38" s="358"/>
      <c r="AFV38" s="358"/>
      <c r="AFW38" s="358"/>
      <c r="AFX38" s="358"/>
      <c r="AFY38" s="358"/>
      <c r="AFZ38" s="358"/>
      <c r="AGA38" s="358"/>
      <c r="AGB38" s="358"/>
      <c r="AGC38" s="358"/>
      <c r="AGD38" s="358"/>
      <c r="AGE38" s="358"/>
      <c r="AGF38" s="358"/>
      <c r="AGG38" s="358"/>
      <c r="AGH38" s="358"/>
      <c r="AGI38" s="358"/>
      <c r="AGJ38" s="358"/>
      <c r="AGK38" s="358"/>
      <c r="AGL38" s="358"/>
      <c r="AGM38" s="358"/>
      <c r="AGN38" s="358"/>
      <c r="AGO38" s="358"/>
      <c r="AGP38" s="358"/>
      <c r="AGQ38" s="358"/>
      <c r="AGR38" s="358"/>
      <c r="AGS38" s="358"/>
      <c r="AGT38" s="358"/>
      <c r="AGU38" s="358"/>
      <c r="AGV38" s="358"/>
      <c r="AGW38" s="358"/>
      <c r="AGX38" s="358"/>
      <c r="AGY38" s="358"/>
      <c r="AGZ38" s="358"/>
      <c r="AHA38" s="358"/>
      <c r="AHB38" s="358"/>
      <c r="AHC38" s="358"/>
      <c r="AHD38" s="358"/>
      <c r="AHE38" s="358"/>
      <c r="AHF38" s="358"/>
      <c r="AHG38" s="358"/>
      <c r="AHH38" s="358"/>
      <c r="AHI38" s="358"/>
      <c r="AHJ38" s="358"/>
      <c r="AHK38" s="358"/>
      <c r="AHL38" s="358"/>
      <c r="AHM38" s="358"/>
      <c r="AHN38" s="358"/>
      <c r="AHO38" s="358"/>
      <c r="AHP38" s="358"/>
      <c r="AHQ38" s="358"/>
      <c r="AHR38" s="358"/>
      <c r="AHS38" s="358"/>
      <c r="AHT38" s="358"/>
      <c r="AHU38" s="358"/>
      <c r="AHV38" s="358"/>
      <c r="AHW38" s="358"/>
      <c r="AHX38" s="358"/>
      <c r="AHY38" s="358"/>
      <c r="AHZ38" s="358"/>
      <c r="AIA38" s="358"/>
      <c r="AIB38" s="358"/>
      <c r="AIC38" s="358"/>
      <c r="AID38" s="358"/>
      <c r="AIE38" s="358"/>
      <c r="AIF38" s="358"/>
      <c r="AIG38" s="358"/>
      <c r="AIH38" s="358"/>
      <c r="AII38" s="358"/>
      <c r="AIJ38" s="358"/>
      <c r="AIK38" s="358"/>
      <c r="AIL38" s="358"/>
      <c r="AIM38" s="358"/>
      <c r="AIN38" s="358"/>
      <c r="AIO38" s="358"/>
      <c r="AIP38" s="358"/>
      <c r="AIQ38" s="358"/>
      <c r="AIR38" s="358"/>
      <c r="AIS38" s="358"/>
      <c r="AIT38" s="358"/>
      <c r="AIU38" s="358"/>
      <c r="AIV38" s="358"/>
      <c r="AIW38" s="358"/>
      <c r="AIX38" s="358"/>
      <c r="AIY38" s="358"/>
      <c r="AIZ38" s="358"/>
      <c r="AJA38" s="358"/>
      <c r="AJB38" s="358"/>
      <c r="AJC38" s="358"/>
      <c r="AJD38" s="358"/>
      <c r="AJE38" s="358"/>
      <c r="AJF38" s="358"/>
      <c r="AJG38" s="358"/>
      <c r="AJH38" s="358"/>
      <c r="AJI38" s="358"/>
      <c r="AJJ38" s="358"/>
      <c r="AJK38" s="358"/>
      <c r="AJL38" s="358"/>
      <c r="AJM38" s="358"/>
      <c r="AJN38" s="358"/>
      <c r="AJO38" s="358"/>
      <c r="AJP38" s="358"/>
      <c r="AJQ38" s="358"/>
      <c r="AJR38" s="358"/>
      <c r="AJS38" s="358"/>
      <c r="AJT38" s="358"/>
      <c r="AJU38" s="358"/>
      <c r="AJV38" s="358"/>
      <c r="AJW38" s="358"/>
      <c r="AJX38" s="358"/>
      <c r="AJY38" s="358"/>
      <c r="AJZ38" s="358"/>
      <c r="AKA38" s="358"/>
      <c r="AKB38" s="358"/>
      <c r="AKC38" s="358"/>
      <c r="AKD38" s="358"/>
      <c r="AKE38" s="358"/>
      <c r="AKF38" s="358"/>
      <c r="AKG38" s="358"/>
      <c r="AKH38" s="358"/>
      <c r="AKI38" s="358"/>
      <c r="AKJ38" s="358"/>
      <c r="AKK38" s="358"/>
      <c r="AKL38" s="358"/>
      <c r="AKM38" s="358"/>
      <c r="AKN38" s="358"/>
      <c r="AKO38" s="358"/>
      <c r="AKP38" s="358"/>
      <c r="AKQ38" s="358"/>
      <c r="AKR38" s="358"/>
      <c r="AKS38" s="358"/>
      <c r="AKT38" s="358"/>
      <c r="AKU38" s="358"/>
      <c r="AKV38" s="358"/>
      <c r="AKW38" s="358"/>
      <c r="AKX38" s="358"/>
      <c r="AKY38" s="358"/>
      <c r="AKZ38" s="358"/>
      <c r="ALA38" s="358"/>
      <c r="ALB38" s="358"/>
      <c r="ALC38" s="358"/>
      <c r="ALD38" s="358"/>
      <c r="ALE38" s="358"/>
      <c r="ALF38" s="358"/>
      <c r="ALG38" s="358"/>
      <c r="ALH38" s="358"/>
      <c r="ALI38" s="358"/>
      <c r="ALJ38" s="358"/>
      <c r="ALK38" s="358"/>
      <c r="ALL38" s="358"/>
      <c r="ALM38" s="358"/>
      <c r="ALN38" s="358"/>
      <c r="ALO38" s="358"/>
      <c r="ALP38" s="358"/>
      <c r="ALQ38" s="358"/>
      <c r="ALR38" s="358"/>
      <c r="ALS38" s="358"/>
      <c r="ALT38" s="358"/>
      <c r="ALU38" s="358"/>
      <c r="ALV38" s="358"/>
      <c r="ALW38" s="358"/>
      <c r="ALX38" s="358"/>
      <c r="ALY38" s="358"/>
      <c r="ALZ38" s="358"/>
      <c r="AMA38" s="358"/>
      <c r="AMB38" s="358"/>
      <c r="AMC38" s="358"/>
      <c r="AMD38" s="358"/>
      <c r="AME38" s="358"/>
      <c r="AMF38" s="358"/>
      <c r="AMG38" s="358"/>
      <c r="AMH38" s="358"/>
      <c r="AMI38" s="358"/>
      <c r="AMJ38" s="358"/>
      <c r="AMK38" s="358"/>
      <c r="AML38" s="358"/>
      <c r="AMM38" s="358"/>
      <c r="AMN38" s="358"/>
      <c r="AMO38" s="358"/>
      <c r="AMP38" s="358"/>
      <c r="AMQ38" s="358"/>
      <c r="AMR38" s="358"/>
      <c r="AMS38" s="358"/>
      <c r="AMT38" s="358"/>
      <c r="AMU38" s="358"/>
      <c r="AMV38" s="358"/>
      <c r="AMW38" s="358"/>
      <c r="AMX38" s="358"/>
      <c r="AMY38" s="358"/>
      <c r="AMZ38" s="358"/>
      <c r="ANA38" s="358"/>
      <c r="ANB38" s="358"/>
      <c r="ANC38" s="358"/>
      <c r="AND38" s="358"/>
      <c r="ANE38" s="358"/>
      <c r="ANF38" s="358"/>
      <c r="ANG38" s="358"/>
      <c r="ANH38" s="358"/>
      <c r="ANI38" s="358"/>
      <c r="ANJ38" s="358"/>
      <c r="ANK38" s="358"/>
      <c r="ANL38" s="358"/>
      <c r="ANM38" s="358"/>
      <c r="ANN38" s="358"/>
      <c r="ANO38" s="358"/>
      <c r="ANP38" s="358"/>
      <c r="ANQ38" s="358"/>
      <c r="ANR38" s="358"/>
      <c r="ANS38" s="358"/>
      <c r="ANT38" s="358"/>
      <c r="ANU38" s="358"/>
      <c r="ANV38" s="358"/>
      <c r="ANW38" s="358"/>
      <c r="ANX38" s="358"/>
      <c r="ANY38" s="358"/>
      <c r="ANZ38" s="358"/>
      <c r="AOA38" s="358"/>
      <c r="AOB38" s="358"/>
      <c r="AOC38" s="358"/>
      <c r="AOD38" s="358"/>
      <c r="AOE38" s="358"/>
      <c r="AOF38" s="358"/>
      <c r="AOG38" s="358"/>
      <c r="AOH38" s="358"/>
      <c r="AOI38" s="358"/>
      <c r="AOJ38" s="358"/>
      <c r="AOK38" s="358"/>
      <c r="AOL38" s="358"/>
      <c r="AOM38" s="358"/>
      <c r="AON38" s="358"/>
      <c r="AOO38" s="358"/>
      <c r="AOP38" s="358"/>
      <c r="AOQ38" s="358"/>
      <c r="AOR38" s="358"/>
      <c r="AOS38" s="358"/>
      <c r="AOT38" s="358"/>
      <c r="AOU38" s="358"/>
      <c r="AOV38" s="358"/>
      <c r="AOW38" s="358"/>
      <c r="AOX38" s="358"/>
      <c r="AOY38" s="358"/>
      <c r="AOZ38" s="358"/>
      <c r="APA38" s="358"/>
      <c r="APB38" s="358"/>
      <c r="APC38" s="358"/>
      <c r="APD38" s="358"/>
    </row>
  </sheetData>
  <mergeCells count="3">
    <mergeCell ref="A14:C14"/>
    <mergeCell ref="A17:C17"/>
    <mergeCell ref="J6:L6"/>
  </mergeCells>
  <hyperlinks>
    <hyperlink ref="I20" r:id="rId1" xr:uid="{6B57174B-02A3-4F08-85F4-C33817426FC7}"/>
    <hyperlink ref="I21" r:id="rId2" location="overview" xr:uid="{F90F34E7-C2BC-4378-8490-648F94FF0843}"/>
    <hyperlink ref="I22" r:id="rId3" xr:uid="{DE8640F3-A94B-41CA-83F9-EDEA7C6F181B}"/>
    <hyperlink ref="I15" r:id="rId4" location="overview" xr:uid="{D79A15CA-5A50-43BE-B911-0CD1E620C31F}"/>
    <hyperlink ref="I16" r:id="rId5" xr:uid="{868E0602-37B3-4A98-B3CC-811AA315A965}"/>
  </hyperlinks>
  <pageMargins left="0.7" right="0.7" top="0.75" bottom="0.75" header="0.3" footer="0.3"/>
  <pageSetup paperSize="9" scale="36" orientation="portrait" r:id="rId6"/>
  <drawing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F5740-FB90-4C83-85E8-2F6B0D0B2F91}">
  <sheetPr>
    <tabColor theme="3" tint="0.79998168889431442"/>
  </sheetPr>
  <dimension ref="A1:APC40"/>
  <sheetViews>
    <sheetView view="pageBreakPreview" zoomScale="70" zoomScaleNormal="85" zoomScaleSheetLayoutView="70" workbookViewId="0">
      <pane xSplit="12" ySplit="8" topLeftCell="M9" activePane="bottomRight" state="frozen"/>
      <selection pane="topRight" activeCell="AA7" sqref="AA7"/>
      <selection pane="bottomLeft" activeCell="AA7" sqref="AA7"/>
      <selection pane="bottomRight" activeCell="M1" sqref="M1:M1048576"/>
    </sheetView>
  </sheetViews>
  <sheetFormatPr defaultColWidth="9.140625" defaultRowHeight="15.75"/>
  <cols>
    <col min="1" max="1" width="15.7109375" style="355" customWidth="1"/>
    <col min="2" max="2" width="15.7109375" style="336" customWidth="1"/>
    <col min="3" max="3" width="8.7109375" style="354" customWidth="1"/>
    <col min="4" max="4" width="14" style="358" customWidth="1"/>
    <col min="5" max="5" width="8.7109375" style="358" customWidth="1"/>
    <col min="6" max="6" width="15.7109375" style="358" customWidth="1"/>
    <col min="7" max="7" width="40.7109375" style="358" customWidth="1"/>
    <col min="8" max="8" width="37.42578125" style="380" customWidth="1"/>
    <col min="9" max="9" width="23.42578125" style="358" customWidth="1"/>
    <col min="10" max="10" width="25.7109375" style="379" customWidth="1"/>
    <col min="11" max="12" width="15.7109375" style="357" customWidth="1"/>
    <col min="13" max="16384" width="9.140625" style="358"/>
  </cols>
  <sheetData>
    <row r="1" spans="1:12" s="309" customFormat="1" ht="15">
      <c r="A1" s="306"/>
      <c r="B1" s="307"/>
      <c r="C1" s="308"/>
    </row>
    <row r="2" spans="1:12" s="312" customFormat="1" ht="12" customHeight="1">
      <c r="A2" s="310" t="s">
        <v>681</v>
      </c>
      <c r="B2" s="310"/>
      <c r="C2" s="311"/>
      <c r="E2" s="313"/>
      <c r="F2" s="314"/>
    </row>
    <row r="3" spans="1:12" s="312" customFormat="1" ht="12" customHeight="1">
      <c r="A3" s="310" t="s">
        <v>682</v>
      </c>
      <c r="B3" s="310"/>
      <c r="C3" s="311"/>
      <c r="E3" s="313"/>
      <c r="F3" s="314"/>
    </row>
    <row r="4" spans="1:12" s="312" customFormat="1" ht="12" customHeight="1">
      <c r="A4" s="312" t="s">
        <v>683</v>
      </c>
      <c r="C4" s="311"/>
      <c r="E4" s="313"/>
      <c r="F4" s="314"/>
    </row>
    <row r="5" spans="1:12" s="312" customFormat="1" ht="12" customHeight="1">
      <c r="A5" s="310" t="s">
        <v>684</v>
      </c>
      <c r="B5" s="310"/>
      <c r="C5" s="311"/>
      <c r="D5" s="315"/>
      <c r="E5" s="313"/>
      <c r="F5" s="314"/>
      <c r="J5" s="316"/>
    </row>
    <row r="6" spans="1:12" s="312" customFormat="1" ht="12" customHeight="1">
      <c r="A6" s="310" t="s">
        <v>685</v>
      </c>
      <c r="B6" s="310"/>
      <c r="C6" s="311"/>
      <c r="D6" s="315"/>
      <c r="E6" s="317"/>
      <c r="F6" s="318"/>
      <c r="J6" s="316"/>
    </row>
    <row r="7" spans="1:12" s="312" customFormat="1" ht="12" customHeight="1">
      <c r="A7" s="310"/>
      <c r="B7" s="310"/>
      <c r="C7" s="311"/>
      <c r="D7" s="315"/>
      <c r="E7" s="317"/>
      <c r="F7" s="318"/>
      <c r="J7" s="316"/>
    </row>
    <row r="8" spans="1:12" s="336" customFormat="1" ht="30" customHeight="1">
      <c r="A8" s="331" t="s">
        <v>1231</v>
      </c>
      <c r="B8" s="331" t="s">
        <v>1232</v>
      </c>
      <c r="C8" s="332" t="s">
        <v>1154</v>
      </c>
      <c r="D8" s="331" t="s">
        <v>1233</v>
      </c>
      <c r="E8" s="331" t="s">
        <v>1234</v>
      </c>
      <c r="F8" s="331" t="s">
        <v>1235</v>
      </c>
      <c r="G8" s="331" t="s">
        <v>1239</v>
      </c>
      <c r="H8" s="334" t="s">
        <v>1240</v>
      </c>
      <c r="I8" s="335" t="s">
        <v>1241</v>
      </c>
      <c r="J8" s="331" t="s">
        <v>1236</v>
      </c>
      <c r="K8" s="333" t="s">
        <v>1237</v>
      </c>
      <c r="L8" s="333" t="s">
        <v>1238</v>
      </c>
    </row>
    <row r="9" spans="1:12" s="336" customFormat="1" ht="12" customHeight="1">
      <c r="A9" s="337"/>
      <c r="B9" s="337"/>
      <c r="C9" s="338"/>
      <c r="D9" s="337"/>
      <c r="E9" s="337"/>
      <c r="F9" s="337"/>
      <c r="G9" s="337"/>
      <c r="H9" s="340"/>
      <c r="J9" s="337"/>
      <c r="K9" s="339"/>
      <c r="L9" s="339"/>
    </row>
    <row r="10" spans="1:12" s="336" customFormat="1" ht="12" customHeight="1">
      <c r="A10" s="341" t="s">
        <v>1311</v>
      </c>
      <c r="B10" s="341"/>
      <c r="C10" s="342"/>
      <c r="D10" s="341"/>
      <c r="E10" s="341"/>
      <c r="F10" s="341"/>
      <c r="G10" s="341"/>
      <c r="H10" s="345"/>
      <c r="J10" s="343"/>
      <c r="K10" s="344"/>
      <c r="L10" s="344"/>
    </row>
    <row r="11" spans="1:12" s="336" customFormat="1" ht="12" customHeight="1">
      <c r="A11" s="373"/>
      <c r="B11" s="373"/>
      <c r="C11" s="390"/>
      <c r="D11" s="373"/>
      <c r="E11" s="373"/>
      <c r="F11" s="373"/>
      <c r="G11" s="373"/>
      <c r="H11" s="433"/>
      <c r="J11" s="374"/>
      <c r="K11" s="432"/>
      <c r="L11" s="432"/>
    </row>
    <row r="12" spans="1:12" s="336" customFormat="1" ht="69" customHeight="1">
      <c r="A12" s="871" t="s">
        <v>1244</v>
      </c>
      <c r="B12" s="871"/>
      <c r="C12" s="871"/>
      <c r="D12" s="871"/>
      <c r="E12" s="871"/>
      <c r="F12" s="871"/>
      <c r="G12" s="871"/>
      <c r="H12" s="871"/>
      <c r="J12" s="871"/>
      <c r="K12" s="871"/>
      <c r="L12" s="871"/>
    </row>
    <row r="13" spans="1:12" s="336" customFormat="1" ht="27" customHeight="1">
      <c r="A13" s="871" t="s">
        <v>1245</v>
      </c>
      <c r="B13" s="871"/>
      <c r="C13" s="871"/>
      <c r="D13" s="871"/>
      <c r="E13" s="871"/>
      <c r="F13" s="871"/>
      <c r="G13" s="871"/>
      <c r="H13" s="871"/>
      <c r="J13" s="871"/>
      <c r="K13" s="871"/>
      <c r="L13" s="871"/>
    </row>
    <row r="14" spans="1:12" s="336" customFormat="1" ht="33" customHeight="1">
      <c r="A14" s="871" t="s">
        <v>655</v>
      </c>
      <c r="B14" s="871"/>
      <c r="C14" s="871"/>
      <c r="D14" s="871"/>
      <c r="E14" s="871"/>
      <c r="F14" s="871"/>
      <c r="G14" s="871"/>
      <c r="H14" s="871"/>
      <c r="J14" s="871"/>
      <c r="K14" s="871"/>
      <c r="L14" s="871"/>
    </row>
    <row r="15" spans="1:12" s="336" customFormat="1" ht="31.15" customHeight="1">
      <c r="A15" s="871" t="s">
        <v>656</v>
      </c>
      <c r="B15" s="871"/>
      <c r="C15" s="871"/>
      <c r="D15" s="871"/>
      <c r="E15" s="871"/>
      <c r="F15" s="871"/>
      <c r="G15" s="871"/>
      <c r="H15" s="871"/>
      <c r="J15" s="871"/>
      <c r="K15" s="871"/>
      <c r="L15" s="871"/>
    </row>
    <row r="16" spans="1:12" s="336" customFormat="1" ht="27" customHeight="1">
      <c r="A16" s="871" t="s">
        <v>657</v>
      </c>
      <c r="B16" s="871"/>
      <c r="C16" s="871"/>
      <c r="D16" s="871"/>
      <c r="E16" s="871"/>
      <c r="F16" s="871"/>
      <c r="G16" s="871"/>
      <c r="H16" s="871"/>
      <c r="J16" s="871"/>
      <c r="K16" s="871"/>
      <c r="L16" s="871"/>
    </row>
    <row r="17" spans="1:12" s="336" customFormat="1" ht="30.6" customHeight="1">
      <c r="A17" s="871" t="s">
        <v>659</v>
      </c>
      <c r="B17" s="871"/>
      <c r="C17" s="871"/>
      <c r="D17" s="871"/>
      <c r="E17" s="871"/>
      <c r="F17" s="871"/>
      <c r="G17" s="871"/>
      <c r="H17" s="871"/>
      <c r="J17" s="871"/>
      <c r="K17" s="871"/>
      <c r="L17" s="871"/>
    </row>
    <row r="18" spans="1:12" s="336" customFormat="1">
      <c r="A18" s="346"/>
      <c r="B18" s="346"/>
      <c r="C18" s="346"/>
      <c r="D18" s="346"/>
      <c r="E18" s="346"/>
      <c r="F18" s="346"/>
      <c r="G18" s="346"/>
      <c r="H18" s="347"/>
      <c r="J18" s="346"/>
      <c r="K18" s="346"/>
      <c r="L18" s="346"/>
    </row>
    <row r="19" spans="1:12" s="353" customFormat="1" ht="15" customHeight="1">
      <c r="A19" s="348" t="s">
        <v>1311</v>
      </c>
      <c r="B19" s="348"/>
      <c r="C19" s="349"/>
      <c r="D19" s="348"/>
      <c r="E19" s="348"/>
      <c r="F19" s="348"/>
      <c r="G19" s="348"/>
      <c r="H19" s="352"/>
      <c r="I19" s="352"/>
      <c r="J19" s="350"/>
      <c r="K19" s="351"/>
      <c r="L19" s="351"/>
    </row>
    <row r="20" spans="1:12" s="353" customFormat="1" ht="15" customHeight="1">
      <c r="A20" s="406"/>
      <c r="B20" s="406"/>
      <c r="C20" s="407"/>
      <c r="D20" s="406"/>
      <c r="E20" s="406"/>
      <c r="F20" s="406"/>
      <c r="G20" s="406"/>
      <c r="H20" s="410"/>
      <c r="I20" s="410"/>
      <c r="J20" s="408"/>
      <c r="K20" s="409"/>
      <c r="L20" s="409"/>
    </row>
    <row r="21" spans="1:12" s="309" customFormat="1" ht="16.5" customHeight="1">
      <c r="A21" s="319" t="s">
        <v>693</v>
      </c>
      <c r="B21" s="319"/>
      <c r="C21" s="319"/>
      <c r="D21" s="319"/>
      <c r="E21" s="319"/>
      <c r="F21" s="319"/>
      <c r="G21" s="405"/>
      <c r="H21" s="405"/>
      <c r="I21" s="405"/>
      <c r="J21" s="319"/>
      <c r="K21" s="405"/>
      <c r="L21" s="405"/>
    </row>
    <row r="22" spans="1:12" s="355" customFormat="1" ht="141" customHeight="1">
      <c r="A22" s="359" t="s">
        <v>1312</v>
      </c>
      <c r="B22" s="360" t="s">
        <v>1313</v>
      </c>
      <c r="C22" s="354">
        <v>1</v>
      </c>
      <c r="D22" s="336" t="s">
        <v>705</v>
      </c>
      <c r="E22" s="336" t="s">
        <v>1243</v>
      </c>
      <c r="F22" s="361" t="s">
        <v>690</v>
      </c>
      <c r="H22" s="364" t="s">
        <v>1314</v>
      </c>
      <c r="I22" s="365" t="s">
        <v>1315</v>
      </c>
      <c r="J22" s="337"/>
      <c r="K22" s="362">
        <v>0</v>
      </c>
      <c r="L22" s="363">
        <f>$K22*C22</f>
        <v>0</v>
      </c>
    </row>
    <row r="23" spans="1:12" s="355" customFormat="1" ht="141" customHeight="1">
      <c r="A23" s="359" t="s">
        <v>1316</v>
      </c>
      <c r="B23" s="360" t="s">
        <v>1317</v>
      </c>
      <c r="C23" s="354">
        <v>1</v>
      </c>
      <c r="D23" s="336" t="s">
        <v>705</v>
      </c>
      <c r="E23" s="336" t="s">
        <v>1243</v>
      </c>
      <c r="F23" s="361" t="s">
        <v>690</v>
      </c>
      <c r="H23" s="364" t="s">
        <v>1318</v>
      </c>
      <c r="I23" s="365"/>
      <c r="J23" s="337"/>
      <c r="K23" s="362">
        <v>0</v>
      </c>
      <c r="L23" s="363">
        <f>$K23*C23</f>
        <v>0</v>
      </c>
    </row>
    <row r="24" spans="1:12" s="355" customFormat="1" ht="141" customHeight="1">
      <c r="A24" s="359" t="s">
        <v>1319</v>
      </c>
      <c r="B24" s="360" t="s">
        <v>1320</v>
      </c>
      <c r="C24" s="354">
        <v>1</v>
      </c>
      <c r="D24" s="336" t="s">
        <v>705</v>
      </c>
      <c r="E24" s="336" t="s">
        <v>1243</v>
      </c>
      <c r="F24" s="361" t="s">
        <v>690</v>
      </c>
      <c r="H24" s="364" t="s">
        <v>1321</v>
      </c>
      <c r="I24" s="365"/>
      <c r="J24" s="337"/>
      <c r="K24" s="362">
        <v>0</v>
      </c>
      <c r="L24" s="363">
        <f>$K24*C24</f>
        <v>0</v>
      </c>
    </row>
    <row r="25" spans="1:12" s="355" customFormat="1" ht="141" customHeight="1">
      <c r="A25" s="359" t="s">
        <v>1316</v>
      </c>
      <c r="B25" s="360" t="s">
        <v>1322</v>
      </c>
      <c r="C25" s="354">
        <v>1</v>
      </c>
      <c r="D25" s="336" t="s">
        <v>705</v>
      </c>
      <c r="E25" s="336" t="s">
        <v>1243</v>
      </c>
      <c r="F25" s="361" t="s">
        <v>690</v>
      </c>
      <c r="H25" s="364" t="s">
        <v>1323</v>
      </c>
      <c r="I25" s="365"/>
      <c r="J25" s="337"/>
      <c r="K25" s="362">
        <v>0</v>
      </c>
      <c r="L25" s="363">
        <f>$K25*C25</f>
        <v>0</v>
      </c>
    </row>
    <row r="26" spans="1:12" ht="18" customHeight="1">
      <c r="A26" s="319" t="s">
        <v>693</v>
      </c>
      <c r="B26" s="411"/>
      <c r="C26" s="412"/>
      <c r="D26" s="411"/>
      <c r="E26" s="411"/>
      <c r="F26" s="411"/>
      <c r="G26" s="411"/>
      <c r="H26" s="415"/>
      <c r="I26" s="396"/>
      <c r="J26" s="411"/>
      <c r="K26" s="413" t="s">
        <v>778</v>
      </c>
      <c r="L26" s="414">
        <f>SUM(L22:L25)</f>
        <v>0</v>
      </c>
    </row>
    <row r="27" spans="1:12" ht="18" customHeight="1">
      <c r="A27" s="373"/>
      <c r="B27" s="374"/>
      <c r="C27" s="375"/>
      <c r="D27" s="374"/>
      <c r="E27" s="374"/>
      <c r="F27" s="374"/>
      <c r="G27" s="374"/>
      <c r="H27" s="340"/>
      <c r="J27" s="374"/>
      <c r="K27" s="376"/>
      <c r="L27" s="377"/>
    </row>
    <row r="28" spans="1:12" ht="18" customHeight="1">
      <c r="A28" s="366" t="s">
        <v>1311</v>
      </c>
      <c r="B28" s="367"/>
      <c r="C28" s="368"/>
      <c r="D28" s="367"/>
      <c r="E28" s="367"/>
      <c r="F28" s="367"/>
      <c r="G28" s="367"/>
      <c r="H28" s="371"/>
      <c r="I28" s="372"/>
      <c r="J28" s="367"/>
      <c r="K28" s="369" t="s">
        <v>778</v>
      </c>
      <c r="L28" s="370">
        <f>SUM(L26)</f>
        <v>0</v>
      </c>
    </row>
    <row r="29" spans="1:12" ht="18" customHeight="1">
      <c r="A29" s="356"/>
      <c r="D29" s="355"/>
      <c r="E29" s="355"/>
      <c r="F29" s="356"/>
      <c r="H29" s="378"/>
      <c r="J29" s="356"/>
    </row>
    <row r="30" spans="1:12" ht="120" customHeight="1">
      <c r="D30" s="355"/>
    </row>
    <row r="31" spans="1:12" ht="120" customHeight="1">
      <c r="D31" s="355"/>
    </row>
    <row r="32" spans="1:12" ht="120" customHeight="1">
      <c r="D32" s="355"/>
    </row>
    <row r="33" spans="1:1095" ht="120" customHeight="1">
      <c r="A33" s="381"/>
      <c r="D33" s="355"/>
    </row>
    <row r="34" spans="1:1095" ht="120" customHeight="1">
      <c r="A34" s="381"/>
      <c r="D34" s="355"/>
    </row>
    <row r="35" spans="1:1095" ht="120" customHeight="1">
      <c r="A35" s="381"/>
      <c r="D35" s="355"/>
    </row>
    <row r="36" spans="1:1095" ht="120" customHeight="1">
      <c r="A36" s="381"/>
      <c r="D36" s="355"/>
    </row>
    <row r="37" spans="1:1095">
      <c r="A37" s="381"/>
      <c r="D37" s="355"/>
    </row>
    <row r="38" spans="1:1095">
      <c r="A38" s="381"/>
    </row>
    <row r="39" spans="1:1095">
      <c r="A39" s="381"/>
    </row>
    <row r="40" spans="1:1095" s="336" customFormat="1">
      <c r="A40" s="381"/>
      <c r="C40" s="354"/>
      <c r="D40" s="358"/>
      <c r="E40" s="358"/>
      <c r="F40" s="358"/>
      <c r="G40" s="358"/>
      <c r="H40" s="380"/>
      <c r="I40" s="358"/>
      <c r="J40" s="379"/>
      <c r="K40" s="357"/>
      <c r="L40" s="357"/>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358"/>
      <c r="AN40" s="358"/>
      <c r="AO40" s="358"/>
      <c r="AP40" s="358"/>
      <c r="AQ40" s="358"/>
      <c r="AR40" s="358"/>
      <c r="AS40" s="358"/>
      <c r="AT40" s="358"/>
      <c r="AU40" s="358"/>
      <c r="AV40" s="358"/>
      <c r="AW40" s="358"/>
      <c r="AX40" s="358"/>
      <c r="AY40" s="358"/>
      <c r="AZ40" s="358"/>
      <c r="BA40" s="358"/>
      <c r="BB40" s="358"/>
      <c r="BC40" s="358"/>
      <c r="BD40" s="358"/>
      <c r="BE40" s="358"/>
      <c r="BF40" s="358"/>
      <c r="BG40" s="358"/>
      <c r="BH40" s="358"/>
      <c r="BI40" s="358"/>
      <c r="BJ40" s="358"/>
      <c r="BK40" s="358"/>
      <c r="BL40" s="358"/>
      <c r="BM40" s="358"/>
      <c r="BN40" s="358"/>
      <c r="BO40" s="358"/>
      <c r="BP40" s="358"/>
      <c r="BQ40" s="358"/>
      <c r="BR40" s="358"/>
      <c r="BS40" s="358"/>
      <c r="BT40" s="358"/>
      <c r="BU40" s="358"/>
      <c r="BV40" s="358"/>
      <c r="BW40" s="358"/>
      <c r="BX40" s="358"/>
      <c r="BY40" s="358"/>
      <c r="BZ40" s="358"/>
      <c r="CA40" s="358"/>
      <c r="CB40" s="358"/>
      <c r="CC40" s="358"/>
      <c r="CD40" s="358"/>
      <c r="CE40" s="358"/>
      <c r="CF40" s="358"/>
      <c r="CG40" s="358"/>
      <c r="CH40" s="358"/>
      <c r="CI40" s="358"/>
      <c r="CJ40" s="358"/>
      <c r="CK40" s="358"/>
      <c r="CL40" s="358"/>
      <c r="CM40" s="358"/>
      <c r="CN40" s="358"/>
      <c r="CO40" s="358"/>
      <c r="CP40" s="358"/>
      <c r="CQ40" s="358"/>
      <c r="CR40" s="358"/>
      <c r="CS40" s="358"/>
      <c r="CT40" s="358"/>
      <c r="CU40" s="358"/>
      <c r="CV40" s="358"/>
      <c r="CW40" s="358"/>
      <c r="CX40" s="358"/>
      <c r="CY40" s="358"/>
      <c r="CZ40" s="358"/>
      <c r="DA40" s="358"/>
      <c r="DB40" s="358"/>
      <c r="DC40" s="358"/>
      <c r="DD40" s="358"/>
      <c r="DE40" s="358"/>
      <c r="DF40" s="358"/>
      <c r="DG40" s="358"/>
      <c r="DH40" s="358"/>
      <c r="DI40" s="358"/>
      <c r="DJ40" s="358"/>
      <c r="DK40" s="358"/>
      <c r="DL40" s="358"/>
      <c r="DM40" s="358"/>
      <c r="DN40" s="358"/>
      <c r="DO40" s="358"/>
      <c r="DP40" s="358"/>
      <c r="DQ40" s="358"/>
      <c r="DR40" s="358"/>
      <c r="DS40" s="358"/>
      <c r="DT40" s="358"/>
      <c r="DU40" s="358"/>
      <c r="DV40" s="358"/>
      <c r="DW40" s="358"/>
      <c r="DX40" s="358"/>
      <c r="DY40" s="358"/>
      <c r="DZ40" s="358"/>
      <c r="EA40" s="358"/>
      <c r="EB40" s="358"/>
      <c r="EC40" s="358"/>
      <c r="ED40" s="358"/>
      <c r="EE40" s="358"/>
      <c r="EF40" s="358"/>
      <c r="EG40" s="358"/>
      <c r="EH40" s="358"/>
      <c r="EI40" s="358"/>
      <c r="EJ40" s="358"/>
      <c r="EK40" s="358"/>
      <c r="EL40" s="358"/>
      <c r="EM40" s="358"/>
      <c r="EN40" s="358"/>
      <c r="EO40" s="358"/>
      <c r="EP40" s="358"/>
      <c r="EQ40" s="358"/>
      <c r="ER40" s="358"/>
      <c r="ES40" s="358"/>
      <c r="ET40" s="358"/>
      <c r="EU40" s="358"/>
      <c r="EV40" s="358"/>
      <c r="EW40" s="358"/>
      <c r="EX40" s="358"/>
      <c r="EY40" s="358"/>
      <c r="EZ40" s="358"/>
      <c r="FA40" s="358"/>
      <c r="FB40" s="358"/>
      <c r="FC40" s="358"/>
      <c r="FD40" s="358"/>
      <c r="FE40" s="358"/>
      <c r="FF40" s="358"/>
      <c r="FG40" s="358"/>
      <c r="FH40" s="358"/>
      <c r="FI40" s="358"/>
      <c r="FJ40" s="358"/>
      <c r="FK40" s="358"/>
      <c r="FL40" s="358"/>
      <c r="FM40" s="358"/>
      <c r="FN40" s="358"/>
      <c r="FO40" s="358"/>
      <c r="FP40" s="358"/>
      <c r="FQ40" s="358"/>
      <c r="FR40" s="358"/>
      <c r="FS40" s="358"/>
      <c r="FT40" s="358"/>
      <c r="FU40" s="358"/>
      <c r="FV40" s="358"/>
      <c r="FW40" s="358"/>
      <c r="FX40" s="358"/>
      <c r="FY40" s="358"/>
      <c r="FZ40" s="358"/>
      <c r="GA40" s="358"/>
      <c r="GB40" s="358"/>
      <c r="GC40" s="358"/>
      <c r="GD40" s="358"/>
      <c r="GE40" s="358"/>
      <c r="GF40" s="358"/>
      <c r="GG40" s="358"/>
      <c r="GH40" s="358"/>
      <c r="GI40" s="358"/>
      <c r="GJ40" s="358"/>
      <c r="GK40" s="358"/>
      <c r="GL40" s="358"/>
      <c r="GM40" s="358"/>
      <c r="GN40" s="358"/>
      <c r="GO40" s="358"/>
      <c r="GP40" s="358"/>
      <c r="GQ40" s="358"/>
      <c r="GR40" s="358"/>
      <c r="GS40" s="358"/>
      <c r="GT40" s="358"/>
      <c r="GU40" s="358"/>
      <c r="GV40" s="358"/>
      <c r="GW40" s="358"/>
      <c r="GX40" s="358"/>
      <c r="GY40" s="358"/>
      <c r="GZ40" s="358"/>
      <c r="HA40" s="358"/>
      <c r="HB40" s="358"/>
      <c r="HC40" s="358"/>
      <c r="HD40" s="358"/>
      <c r="HE40" s="358"/>
      <c r="HF40" s="358"/>
      <c r="HG40" s="358"/>
      <c r="HH40" s="358"/>
      <c r="HI40" s="358"/>
      <c r="HJ40" s="358"/>
      <c r="HK40" s="358"/>
      <c r="HL40" s="358"/>
      <c r="HM40" s="358"/>
      <c r="HN40" s="358"/>
      <c r="HO40" s="358"/>
      <c r="HP40" s="358"/>
      <c r="HQ40" s="358"/>
      <c r="HR40" s="358"/>
      <c r="HS40" s="358"/>
      <c r="HT40" s="358"/>
      <c r="HU40" s="358"/>
      <c r="HV40" s="358"/>
      <c r="HW40" s="358"/>
      <c r="HX40" s="358"/>
      <c r="HY40" s="358"/>
      <c r="HZ40" s="358"/>
      <c r="IA40" s="358"/>
      <c r="IB40" s="358"/>
      <c r="IC40" s="358"/>
      <c r="ID40" s="358"/>
      <c r="IE40" s="358"/>
      <c r="IF40" s="358"/>
      <c r="IG40" s="358"/>
      <c r="IH40" s="358"/>
      <c r="II40" s="358"/>
      <c r="IJ40" s="358"/>
      <c r="IK40" s="358"/>
      <c r="IL40" s="358"/>
      <c r="IM40" s="358"/>
      <c r="IN40" s="358"/>
      <c r="IO40" s="358"/>
      <c r="IP40" s="358"/>
      <c r="IQ40" s="358"/>
      <c r="IR40" s="358"/>
      <c r="IS40" s="358"/>
      <c r="IT40" s="358"/>
      <c r="IU40" s="358"/>
      <c r="IV40" s="358"/>
      <c r="IW40" s="358"/>
      <c r="IX40" s="358"/>
      <c r="IY40" s="358"/>
      <c r="IZ40" s="358"/>
      <c r="JA40" s="358"/>
      <c r="JB40" s="358"/>
      <c r="JC40" s="358"/>
      <c r="JD40" s="358"/>
      <c r="JE40" s="358"/>
      <c r="JF40" s="358"/>
      <c r="JG40" s="358"/>
      <c r="JH40" s="358"/>
      <c r="JI40" s="358"/>
      <c r="JJ40" s="358"/>
      <c r="JK40" s="358"/>
      <c r="JL40" s="358"/>
      <c r="JM40" s="358"/>
      <c r="JN40" s="358"/>
      <c r="JO40" s="358"/>
      <c r="JP40" s="358"/>
      <c r="JQ40" s="358"/>
      <c r="JR40" s="358"/>
      <c r="JS40" s="358"/>
      <c r="JT40" s="358"/>
      <c r="JU40" s="358"/>
      <c r="JV40" s="358"/>
      <c r="JW40" s="358"/>
      <c r="JX40" s="358"/>
      <c r="JY40" s="358"/>
      <c r="JZ40" s="358"/>
      <c r="KA40" s="358"/>
      <c r="KB40" s="358"/>
      <c r="KC40" s="358"/>
      <c r="KD40" s="358"/>
      <c r="KE40" s="358"/>
      <c r="KF40" s="358"/>
      <c r="KG40" s="358"/>
      <c r="KH40" s="358"/>
      <c r="KI40" s="358"/>
      <c r="KJ40" s="358"/>
      <c r="KK40" s="358"/>
      <c r="KL40" s="358"/>
      <c r="KM40" s="358"/>
      <c r="KN40" s="358"/>
      <c r="KO40" s="358"/>
      <c r="KP40" s="358"/>
      <c r="KQ40" s="358"/>
      <c r="KR40" s="358"/>
      <c r="KS40" s="358"/>
      <c r="KT40" s="358"/>
      <c r="KU40" s="358"/>
      <c r="KV40" s="358"/>
      <c r="KW40" s="358"/>
      <c r="KX40" s="358"/>
      <c r="KY40" s="358"/>
      <c r="KZ40" s="358"/>
      <c r="LA40" s="358"/>
      <c r="LB40" s="358"/>
      <c r="LC40" s="358"/>
      <c r="LD40" s="358"/>
      <c r="LE40" s="358"/>
      <c r="LF40" s="358"/>
      <c r="LG40" s="358"/>
      <c r="LH40" s="358"/>
      <c r="LI40" s="358"/>
      <c r="LJ40" s="358"/>
      <c r="LK40" s="358"/>
      <c r="LL40" s="358"/>
      <c r="LM40" s="358"/>
      <c r="LN40" s="358"/>
      <c r="LO40" s="358"/>
      <c r="LP40" s="358"/>
      <c r="LQ40" s="358"/>
      <c r="LR40" s="358"/>
      <c r="LS40" s="358"/>
      <c r="LT40" s="358"/>
      <c r="LU40" s="358"/>
      <c r="LV40" s="358"/>
      <c r="LW40" s="358"/>
      <c r="LX40" s="358"/>
      <c r="LY40" s="358"/>
      <c r="LZ40" s="358"/>
      <c r="MA40" s="358"/>
      <c r="MB40" s="358"/>
      <c r="MC40" s="358"/>
      <c r="MD40" s="358"/>
      <c r="ME40" s="358"/>
      <c r="MF40" s="358"/>
      <c r="MG40" s="358"/>
      <c r="MH40" s="358"/>
      <c r="MI40" s="358"/>
      <c r="MJ40" s="358"/>
      <c r="MK40" s="358"/>
      <c r="ML40" s="358"/>
      <c r="MM40" s="358"/>
      <c r="MN40" s="358"/>
      <c r="MO40" s="358"/>
      <c r="MP40" s="358"/>
      <c r="MQ40" s="358"/>
      <c r="MR40" s="358"/>
      <c r="MS40" s="358"/>
      <c r="MT40" s="358"/>
      <c r="MU40" s="358"/>
      <c r="MV40" s="358"/>
      <c r="MW40" s="358"/>
      <c r="MX40" s="358"/>
      <c r="MY40" s="358"/>
      <c r="MZ40" s="358"/>
      <c r="NA40" s="358"/>
      <c r="NB40" s="358"/>
      <c r="NC40" s="358"/>
      <c r="ND40" s="358"/>
      <c r="NE40" s="358"/>
      <c r="NF40" s="358"/>
      <c r="NG40" s="358"/>
      <c r="NH40" s="358"/>
      <c r="NI40" s="358"/>
      <c r="NJ40" s="358"/>
      <c r="NK40" s="358"/>
      <c r="NL40" s="358"/>
      <c r="NM40" s="358"/>
      <c r="NN40" s="358"/>
      <c r="NO40" s="358"/>
      <c r="NP40" s="358"/>
      <c r="NQ40" s="358"/>
      <c r="NR40" s="358"/>
      <c r="NS40" s="358"/>
      <c r="NT40" s="358"/>
      <c r="NU40" s="358"/>
      <c r="NV40" s="358"/>
      <c r="NW40" s="358"/>
      <c r="NX40" s="358"/>
      <c r="NY40" s="358"/>
      <c r="NZ40" s="358"/>
      <c r="OA40" s="358"/>
      <c r="OB40" s="358"/>
      <c r="OC40" s="358"/>
      <c r="OD40" s="358"/>
      <c r="OE40" s="358"/>
      <c r="OF40" s="358"/>
      <c r="OG40" s="358"/>
      <c r="OH40" s="358"/>
      <c r="OI40" s="358"/>
      <c r="OJ40" s="358"/>
      <c r="OK40" s="358"/>
      <c r="OL40" s="358"/>
      <c r="OM40" s="358"/>
      <c r="ON40" s="358"/>
      <c r="OO40" s="358"/>
      <c r="OP40" s="358"/>
      <c r="OQ40" s="358"/>
      <c r="OR40" s="358"/>
      <c r="OS40" s="358"/>
      <c r="OT40" s="358"/>
      <c r="OU40" s="358"/>
      <c r="OV40" s="358"/>
      <c r="OW40" s="358"/>
      <c r="OX40" s="358"/>
      <c r="OY40" s="358"/>
      <c r="OZ40" s="358"/>
      <c r="PA40" s="358"/>
      <c r="PB40" s="358"/>
      <c r="PC40" s="358"/>
      <c r="PD40" s="358"/>
      <c r="PE40" s="358"/>
      <c r="PF40" s="358"/>
      <c r="PG40" s="358"/>
      <c r="PH40" s="358"/>
      <c r="PI40" s="358"/>
      <c r="PJ40" s="358"/>
      <c r="PK40" s="358"/>
      <c r="PL40" s="358"/>
      <c r="PM40" s="358"/>
      <c r="PN40" s="358"/>
      <c r="PO40" s="358"/>
      <c r="PP40" s="358"/>
      <c r="PQ40" s="358"/>
      <c r="PR40" s="358"/>
      <c r="PS40" s="358"/>
      <c r="PT40" s="358"/>
      <c r="PU40" s="358"/>
      <c r="PV40" s="358"/>
      <c r="PW40" s="358"/>
      <c r="PX40" s="358"/>
      <c r="PY40" s="358"/>
      <c r="PZ40" s="358"/>
      <c r="QA40" s="358"/>
      <c r="QB40" s="358"/>
      <c r="QC40" s="358"/>
      <c r="QD40" s="358"/>
      <c r="QE40" s="358"/>
      <c r="QF40" s="358"/>
      <c r="QG40" s="358"/>
      <c r="QH40" s="358"/>
      <c r="QI40" s="358"/>
      <c r="QJ40" s="358"/>
      <c r="QK40" s="358"/>
      <c r="QL40" s="358"/>
      <c r="QM40" s="358"/>
      <c r="QN40" s="358"/>
      <c r="QO40" s="358"/>
      <c r="QP40" s="358"/>
      <c r="QQ40" s="358"/>
      <c r="QR40" s="358"/>
      <c r="QS40" s="358"/>
      <c r="QT40" s="358"/>
      <c r="QU40" s="358"/>
      <c r="QV40" s="358"/>
      <c r="QW40" s="358"/>
      <c r="QX40" s="358"/>
      <c r="QY40" s="358"/>
      <c r="QZ40" s="358"/>
      <c r="RA40" s="358"/>
      <c r="RB40" s="358"/>
      <c r="RC40" s="358"/>
      <c r="RD40" s="358"/>
      <c r="RE40" s="358"/>
      <c r="RF40" s="358"/>
      <c r="RG40" s="358"/>
      <c r="RH40" s="358"/>
      <c r="RI40" s="358"/>
      <c r="RJ40" s="358"/>
      <c r="RK40" s="358"/>
      <c r="RL40" s="358"/>
      <c r="RM40" s="358"/>
      <c r="RN40" s="358"/>
      <c r="RO40" s="358"/>
      <c r="RP40" s="358"/>
      <c r="RQ40" s="358"/>
      <c r="RR40" s="358"/>
      <c r="RS40" s="358"/>
      <c r="RT40" s="358"/>
      <c r="RU40" s="358"/>
      <c r="RV40" s="358"/>
      <c r="RW40" s="358"/>
      <c r="RX40" s="358"/>
      <c r="RY40" s="358"/>
      <c r="RZ40" s="358"/>
      <c r="SA40" s="358"/>
      <c r="SB40" s="358"/>
      <c r="SC40" s="358"/>
      <c r="SD40" s="358"/>
      <c r="SE40" s="358"/>
      <c r="SF40" s="358"/>
      <c r="SG40" s="358"/>
      <c r="SH40" s="358"/>
      <c r="SI40" s="358"/>
      <c r="SJ40" s="358"/>
      <c r="SK40" s="358"/>
      <c r="SL40" s="358"/>
      <c r="SM40" s="358"/>
      <c r="SN40" s="358"/>
      <c r="SO40" s="358"/>
      <c r="SP40" s="358"/>
      <c r="SQ40" s="358"/>
      <c r="SR40" s="358"/>
      <c r="SS40" s="358"/>
      <c r="ST40" s="358"/>
      <c r="SU40" s="358"/>
      <c r="SV40" s="358"/>
      <c r="SW40" s="358"/>
      <c r="SX40" s="358"/>
      <c r="SY40" s="358"/>
      <c r="SZ40" s="358"/>
      <c r="TA40" s="358"/>
      <c r="TB40" s="358"/>
      <c r="TC40" s="358"/>
      <c r="TD40" s="358"/>
      <c r="TE40" s="358"/>
      <c r="TF40" s="358"/>
      <c r="TG40" s="358"/>
      <c r="TH40" s="358"/>
      <c r="TI40" s="358"/>
      <c r="TJ40" s="358"/>
      <c r="TK40" s="358"/>
      <c r="TL40" s="358"/>
      <c r="TM40" s="358"/>
      <c r="TN40" s="358"/>
      <c r="TO40" s="358"/>
      <c r="TP40" s="358"/>
      <c r="TQ40" s="358"/>
      <c r="TR40" s="358"/>
      <c r="TS40" s="358"/>
      <c r="TT40" s="358"/>
      <c r="TU40" s="358"/>
      <c r="TV40" s="358"/>
      <c r="TW40" s="358"/>
      <c r="TX40" s="358"/>
      <c r="TY40" s="358"/>
      <c r="TZ40" s="358"/>
      <c r="UA40" s="358"/>
      <c r="UB40" s="358"/>
      <c r="UC40" s="358"/>
      <c r="UD40" s="358"/>
      <c r="UE40" s="358"/>
      <c r="UF40" s="358"/>
      <c r="UG40" s="358"/>
      <c r="UH40" s="358"/>
      <c r="UI40" s="358"/>
      <c r="UJ40" s="358"/>
      <c r="UK40" s="358"/>
      <c r="UL40" s="358"/>
      <c r="UM40" s="358"/>
      <c r="UN40" s="358"/>
      <c r="UO40" s="358"/>
      <c r="UP40" s="358"/>
      <c r="UQ40" s="358"/>
      <c r="UR40" s="358"/>
      <c r="US40" s="358"/>
      <c r="UT40" s="358"/>
      <c r="UU40" s="358"/>
      <c r="UV40" s="358"/>
      <c r="UW40" s="358"/>
      <c r="UX40" s="358"/>
      <c r="UY40" s="358"/>
      <c r="UZ40" s="358"/>
      <c r="VA40" s="358"/>
      <c r="VB40" s="358"/>
      <c r="VC40" s="358"/>
      <c r="VD40" s="358"/>
      <c r="VE40" s="358"/>
      <c r="VF40" s="358"/>
      <c r="VG40" s="358"/>
      <c r="VH40" s="358"/>
      <c r="VI40" s="358"/>
      <c r="VJ40" s="358"/>
      <c r="VK40" s="358"/>
      <c r="VL40" s="358"/>
      <c r="VM40" s="358"/>
      <c r="VN40" s="358"/>
      <c r="VO40" s="358"/>
      <c r="VP40" s="358"/>
      <c r="VQ40" s="358"/>
      <c r="VR40" s="358"/>
      <c r="VS40" s="358"/>
      <c r="VT40" s="358"/>
      <c r="VU40" s="358"/>
      <c r="VV40" s="358"/>
      <c r="VW40" s="358"/>
      <c r="VX40" s="358"/>
      <c r="VY40" s="358"/>
      <c r="VZ40" s="358"/>
      <c r="WA40" s="358"/>
      <c r="WB40" s="358"/>
      <c r="WC40" s="358"/>
      <c r="WD40" s="358"/>
      <c r="WE40" s="358"/>
      <c r="WF40" s="358"/>
      <c r="WG40" s="358"/>
      <c r="WH40" s="358"/>
      <c r="WI40" s="358"/>
      <c r="WJ40" s="358"/>
      <c r="WK40" s="358"/>
      <c r="WL40" s="358"/>
      <c r="WM40" s="358"/>
      <c r="WN40" s="358"/>
      <c r="WO40" s="358"/>
      <c r="WP40" s="358"/>
      <c r="WQ40" s="358"/>
      <c r="WR40" s="358"/>
      <c r="WS40" s="358"/>
      <c r="WT40" s="358"/>
      <c r="WU40" s="358"/>
      <c r="WV40" s="358"/>
      <c r="WW40" s="358"/>
      <c r="WX40" s="358"/>
      <c r="WY40" s="358"/>
      <c r="WZ40" s="358"/>
      <c r="XA40" s="358"/>
      <c r="XB40" s="358"/>
      <c r="XC40" s="358"/>
      <c r="XD40" s="358"/>
      <c r="XE40" s="358"/>
      <c r="XF40" s="358"/>
      <c r="XG40" s="358"/>
      <c r="XH40" s="358"/>
      <c r="XI40" s="358"/>
      <c r="XJ40" s="358"/>
      <c r="XK40" s="358"/>
      <c r="XL40" s="358"/>
      <c r="XM40" s="358"/>
      <c r="XN40" s="358"/>
      <c r="XO40" s="358"/>
      <c r="XP40" s="358"/>
      <c r="XQ40" s="358"/>
      <c r="XR40" s="358"/>
      <c r="XS40" s="358"/>
      <c r="XT40" s="358"/>
      <c r="XU40" s="358"/>
      <c r="XV40" s="358"/>
      <c r="XW40" s="358"/>
      <c r="XX40" s="358"/>
      <c r="XY40" s="358"/>
      <c r="XZ40" s="358"/>
      <c r="YA40" s="358"/>
      <c r="YB40" s="358"/>
      <c r="YC40" s="358"/>
      <c r="YD40" s="358"/>
      <c r="YE40" s="358"/>
      <c r="YF40" s="358"/>
      <c r="YG40" s="358"/>
      <c r="YH40" s="358"/>
      <c r="YI40" s="358"/>
      <c r="YJ40" s="358"/>
      <c r="YK40" s="358"/>
      <c r="YL40" s="358"/>
      <c r="YM40" s="358"/>
      <c r="YN40" s="358"/>
      <c r="YO40" s="358"/>
      <c r="YP40" s="358"/>
      <c r="YQ40" s="358"/>
      <c r="YR40" s="358"/>
      <c r="YS40" s="358"/>
      <c r="YT40" s="358"/>
      <c r="YU40" s="358"/>
      <c r="YV40" s="358"/>
      <c r="YW40" s="358"/>
      <c r="YX40" s="358"/>
      <c r="YY40" s="358"/>
      <c r="YZ40" s="358"/>
      <c r="ZA40" s="358"/>
      <c r="ZB40" s="358"/>
      <c r="ZC40" s="358"/>
      <c r="ZD40" s="358"/>
      <c r="ZE40" s="358"/>
      <c r="ZF40" s="358"/>
      <c r="ZG40" s="358"/>
      <c r="ZH40" s="358"/>
      <c r="ZI40" s="358"/>
      <c r="ZJ40" s="358"/>
      <c r="ZK40" s="358"/>
      <c r="ZL40" s="358"/>
      <c r="ZM40" s="358"/>
      <c r="ZN40" s="358"/>
      <c r="ZO40" s="358"/>
      <c r="ZP40" s="358"/>
      <c r="ZQ40" s="358"/>
      <c r="ZR40" s="358"/>
      <c r="ZS40" s="358"/>
      <c r="ZT40" s="358"/>
      <c r="ZU40" s="358"/>
      <c r="ZV40" s="358"/>
      <c r="ZW40" s="358"/>
      <c r="ZX40" s="358"/>
      <c r="ZY40" s="358"/>
      <c r="ZZ40" s="358"/>
      <c r="AAA40" s="358"/>
      <c r="AAB40" s="358"/>
      <c r="AAC40" s="358"/>
      <c r="AAD40" s="358"/>
      <c r="AAE40" s="358"/>
      <c r="AAF40" s="358"/>
      <c r="AAG40" s="358"/>
      <c r="AAH40" s="358"/>
      <c r="AAI40" s="358"/>
      <c r="AAJ40" s="358"/>
      <c r="AAK40" s="358"/>
      <c r="AAL40" s="358"/>
      <c r="AAM40" s="358"/>
      <c r="AAN40" s="358"/>
      <c r="AAO40" s="358"/>
      <c r="AAP40" s="358"/>
      <c r="AAQ40" s="358"/>
      <c r="AAR40" s="358"/>
      <c r="AAS40" s="358"/>
      <c r="AAT40" s="358"/>
      <c r="AAU40" s="358"/>
      <c r="AAV40" s="358"/>
      <c r="AAW40" s="358"/>
      <c r="AAX40" s="358"/>
      <c r="AAY40" s="358"/>
      <c r="AAZ40" s="358"/>
      <c r="ABA40" s="358"/>
      <c r="ABB40" s="358"/>
      <c r="ABC40" s="358"/>
      <c r="ABD40" s="358"/>
      <c r="ABE40" s="358"/>
      <c r="ABF40" s="358"/>
      <c r="ABG40" s="358"/>
      <c r="ABH40" s="358"/>
      <c r="ABI40" s="358"/>
      <c r="ABJ40" s="358"/>
      <c r="ABK40" s="358"/>
      <c r="ABL40" s="358"/>
      <c r="ABM40" s="358"/>
      <c r="ABN40" s="358"/>
      <c r="ABO40" s="358"/>
      <c r="ABP40" s="358"/>
      <c r="ABQ40" s="358"/>
      <c r="ABR40" s="358"/>
      <c r="ABS40" s="358"/>
      <c r="ABT40" s="358"/>
      <c r="ABU40" s="358"/>
      <c r="ABV40" s="358"/>
      <c r="ABW40" s="358"/>
      <c r="ABX40" s="358"/>
      <c r="ABY40" s="358"/>
      <c r="ABZ40" s="358"/>
      <c r="ACA40" s="358"/>
      <c r="ACB40" s="358"/>
      <c r="ACC40" s="358"/>
      <c r="ACD40" s="358"/>
      <c r="ACE40" s="358"/>
      <c r="ACF40" s="358"/>
      <c r="ACG40" s="358"/>
      <c r="ACH40" s="358"/>
      <c r="ACI40" s="358"/>
      <c r="ACJ40" s="358"/>
      <c r="ACK40" s="358"/>
      <c r="ACL40" s="358"/>
      <c r="ACM40" s="358"/>
      <c r="ACN40" s="358"/>
      <c r="ACO40" s="358"/>
      <c r="ACP40" s="358"/>
      <c r="ACQ40" s="358"/>
      <c r="ACR40" s="358"/>
      <c r="ACS40" s="358"/>
      <c r="ACT40" s="358"/>
      <c r="ACU40" s="358"/>
      <c r="ACV40" s="358"/>
      <c r="ACW40" s="358"/>
      <c r="ACX40" s="358"/>
      <c r="ACY40" s="358"/>
      <c r="ACZ40" s="358"/>
      <c r="ADA40" s="358"/>
      <c r="ADB40" s="358"/>
      <c r="ADC40" s="358"/>
      <c r="ADD40" s="358"/>
      <c r="ADE40" s="358"/>
      <c r="ADF40" s="358"/>
      <c r="ADG40" s="358"/>
      <c r="ADH40" s="358"/>
      <c r="ADI40" s="358"/>
      <c r="ADJ40" s="358"/>
      <c r="ADK40" s="358"/>
      <c r="ADL40" s="358"/>
      <c r="ADM40" s="358"/>
      <c r="ADN40" s="358"/>
      <c r="ADO40" s="358"/>
      <c r="ADP40" s="358"/>
      <c r="ADQ40" s="358"/>
      <c r="ADR40" s="358"/>
      <c r="ADS40" s="358"/>
      <c r="ADT40" s="358"/>
      <c r="ADU40" s="358"/>
      <c r="ADV40" s="358"/>
      <c r="ADW40" s="358"/>
      <c r="ADX40" s="358"/>
      <c r="ADY40" s="358"/>
      <c r="ADZ40" s="358"/>
      <c r="AEA40" s="358"/>
      <c r="AEB40" s="358"/>
      <c r="AEC40" s="358"/>
      <c r="AED40" s="358"/>
      <c r="AEE40" s="358"/>
      <c r="AEF40" s="358"/>
      <c r="AEG40" s="358"/>
      <c r="AEH40" s="358"/>
      <c r="AEI40" s="358"/>
      <c r="AEJ40" s="358"/>
      <c r="AEK40" s="358"/>
      <c r="AEL40" s="358"/>
      <c r="AEM40" s="358"/>
      <c r="AEN40" s="358"/>
      <c r="AEO40" s="358"/>
      <c r="AEP40" s="358"/>
      <c r="AEQ40" s="358"/>
      <c r="AER40" s="358"/>
      <c r="AES40" s="358"/>
      <c r="AET40" s="358"/>
      <c r="AEU40" s="358"/>
      <c r="AEV40" s="358"/>
      <c r="AEW40" s="358"/>
      <c r="AEX40" s="358"/>
      <c r="AEY40" s="358"/>
      <c r="AEZ40" s="358"/>
      <c r="AFA40" s="358"/>
      <c r="AFB40" s="358"/>
      <c r="AFC40" s="358"/>
      <c r="AFD40" s="358"/>
      <c r="AFE40" s="358"/>
      <c r="AFF40" s="358"/>
      <c r="AFG40" s="358"/>
      <c r="AFH40" s="358"/>
      <c r="AFI40" s="358"/>
      <c r="AFJ40" s="358"/>
      <c r="AFK40" s="358"/>
      <c r="AFL40" s="358"/>
      <c r="AFM40" s="358"/>
      <c r="AFN40" s="358"/>
      <c r="AFO40" s="358"/>
      <c r="AFP40" s="358"/>
      <c r="AFQ40" s="358"/>
      <c r="AFR40" s="358"/>
      <c r="AFS40" s="358"/>
      <c r="AFT40" s="358"/>
      <c r="AFU40" s="358"/>
      <c r="AFV40" s="358"/>
      <c r="AFW40" s="358"/>
      <c r="AFX40" s="358"/>
      <c r="AFY40" s="358"/>
      <c r="AFZ40" s="358"/>
      <c r="AGA40" s="358"/>
      <c r="AGB40" s="358"/>
      <c r="AGC40" s="358"/>
      <c r="AGD40" s="358"/>
      <c r="AGE40" s="358"/>
      <c r="AGF40" s="358"/>
      <c r="AGG40" s="358"/>
      <c r="AGH40" s="358"/>
      <c r="AGI40" s="358"/>
      <c r="AGJ40" s="358"/>
      <c r="AGK40" s="358"/>
      <c r="AGL40" s="358"/>
      <c r="AGM40" s="358"/>
      <c r="AGN40" s="358"/>
      <c r="AGO40" s="358"/>
      <c r="AGP40" s="358"/>
      <c r="AGQ40" s="358"/>
      <c r="AGR40" s="358"/>
      <c r="AGS40" s="358"/>
      <c r="AGT40" s="358"/>
      <c r="AGU40" s="358"/>
      <c r="AGV40" s="358"/>
      <c r="AGW40" s="358"/>
      <c r="AGX40" s="358"/>
      <c r="AGY40" s="358"/>
      <c r="AGZ40" s="358"/>
      <c r="AHA40" s="358"/>
      <c r="AHB40" s="358"/>
      <c r="AHC40" s="358"/>
      <c r="AHD40" s="358"/>
      <c r="AHE40" s="358"/>
      <c r="AHF40" s="358"/>
      <c r="AHG40" s="358"/>
      <c r="AHH40" s="358"/>
      <c r="AHI40" s="358"/>
      <c r="AHJ40" s="358"/>
      <c r="AHK40" s="358"/>
      <c r="AHL40" s="358"/>
      <c r="AHM40" s="358"/>
      <c r="AHN40" s="358"/>
      <c r="AHO40" s="358"/>
      <c r="AHP40" s="358"/>
      <c r="AHQ40" s="358"/>
      <c r="AHR40" s="358"/>
      <c r="AHS40" s="358"/>
      <c r="AHT40" s="358"/>
      <c r="AHU40" s="358"/>
      <c r="AHV40" s="358"/>
      <c r="AHW40" s="358"/>
      <c r="AHX40" s="358"/>
      <c r="AHY40" s="358"/>
      <c r="AHZ40" s="358"/>
      <c r="AIA40" s="358"/>
      <c r="AIB40" s="358"/>
      <c r="AIC40" s="358"/>
      <c r="AID40" s="358"/>
      <c r="AIE40" s="358"/>
      <c r="AIF40" s="358"/>
      <c r="AIG40" s="358"/>
      <c r="AIH40" s="358"/>
      <c r="AII40" s="358"/>
      <c r="AIJ40" s="358"/>
      <c r="AIK40" s="358"/>
      <c r="AIL40" s="358"/>
      <c r="AIM40" s="358"/>
      <c r="AIN40" s="358"/>
      <c r="AIO40" s="358"/>
      <c r="AIP40" s="358"/>
      <c r="AIQ40" s="358"/>
      <c r="AIR40" s="358"/>
      <c r="AIS40" s="358"/>
      <c r="AIT40" s="358"/>
      <c r="AIU40" s="358"/>
      <c r="AIV40" s="358"/>
      <c r="AIW40" s="358"/>
      <c r="AIX40" s="358"/>
      <c r="AIY40" s="358"/>
      <c r="AIZ40" s="358"/>
      <c r="AJA40" s="358"/>
      <c r="AJB40" s="358"/>
      <c r="AJC40" s="358"/>
      <c r="AJD40" s="358"/>
      <c r="AJE40" s="358"/>
      <c r="AJF40" s="358"/>
      <c r="AJG40" s="358"/>
      <c r="AJH40" s="358"/>
      <c r="AJI40" s="358"/>
      <c r="AJJ40" s="358"/>
      <c r="AJK40" s="358"/>
      <c r="AJL40" s="358"/>
      <c r="AJM40" s="358"/>
      <c r="AJN40" s="358"/>
      <c r="AJO40" s="358"/>
      <c r="AJP40" s="358"/>
      <c r="AJQ40" s="358"/>
      <c r="AJR40" s="358"/>
      <c r="AJS40" s="358"/>
      <c r="AJT40" s="358"/>
      <c r="AJU40" s="358"/>
      <c r="AJV40" s="358"/>
      <c r="AJW40" s="358"/>
      <c r="AJX40" s="358"/>
      <c r="AJY40" s="358"/>
      <c r="AJZ40" s="358"/>
      <c r="AKA40" s="358"/>
      <c r="AKB40" s="358"/>
      <c r="AKC40" s="358"/>
      <c r="AKD40" s="358"/>
      <c r="AKE40" s="358"/>
      <c r="AKF40" s="358"/>
      <c r="AKG40" s="358"/>
      <c r="AKH40" s="358"/>
      <c r="AKI40" s="358"/>
      <c r="AKJ40" s="358"/>
      <c r="AKK40" s="358"/>
      <c r="AKL40" s="358"/>
      <c r="AKM40" s="358"/>
      <c r="AKN40" s="358"/>
      <c r="AKO40" s="358"/>
      <c r="AKP40" s="358"/>
      <c r="AKQ40" s="358"/>
      <c r="AKR40" s="358"/>
      <c r="AKS40" s="358"/>
      <c r="AKT40" s="358"/>
      <c r="AKU40" s="358"/>
      <c r="AKV40" s="358"/>
      <c r="AKW40" s="358"/>
      <c r="AKX40" s="358"/>
      <c r="AKY40" s="358"/>
      <c r="AKZ40" s="358"/>
      <c r="ALA40" s="358"/>
      <c r="ALB40" s="358"/>
      <c r="ALC40" s="358"/>
      <c r="ALD40" s="358"/>
      <c r="ALE40" s="358"/>
      <c r="ALF40" s="358"/>
      <c r="ALG40" s="358"/>
      <c r="ALH40" s="358"/>
      <c r="ALI40" s="358"/>
      <c r="ALJ40" s="358"/>
      <c r="ALK40" s="358"/>
      <c r="ALL40" s="358"/>
      <c r="ALM40" s="358"/>
      <c r="ALN40" s="358"/>
      <c r="ALO40" s="358"/>
      <c r="ALP40" s="358"/>
      <c r="ALQ40" s="358"/>
      <c r="ALR40" s="358"/>
      <c r="ALS40" s="358"/>
      <c r="ALT40" s="358"/>
      <c r="ALU40" s="358"/>
      <c r="ALV40" s="358"/>
      <c r="ALW40" s="358"/>
      <c r="ALX40" s="358"/>
      <c r="ALY40" s="358"/>
      <c r="ALZ40" s="358"/>
      <c r="AMA40" s="358"/>
      <c r="AMB40" s="358"/>
      <c r="AMC40" s="358"/>
      <c r="AMD40" s="358"/>
      <c r="AME40" s="358"/>
      <c r="AMF40" s="358"/>
      <c r="AMG40" s="358"/>
      <c r="AMH40" s="358"/>
      <c r="AMI40" s="358"/>
      <c r="AMJ40" s="358"/>
      <c r="AMK40" s="358"/>
      <c r="AML40" s="358"/>
      <c r="AMM40" s="358"/>
      <c r="AMN40" s="358"/>
      <c r="AMO40" s="358"/>
      <c r="AMP40" s="358"/>
      <c r="AMQ40" s="358"/>
      <c r="AMR40" s="358"/>
      <c r="AMS40" s="358"/>
      <c r="AMT40" s="358"/>
      <c r="AMU40" s="358"/>
      <c r="AMV40" s="358"/>
      <c r="AMW40" s="358"/>
      <c r="AMX40" s="358"/>
      <c r="AMY40" s="358"/>
      <c r="AMZ40" s="358"/>
      <c r="ANA40" s="358"/>
      <c r="ANB40" s="358"/>
      <c r="ANC40" s="358"/>
      <c r="AND40" s="358"/>
      <c r="ANE40" s="358"/>
      <c r="ANF40" s="358"/>
      <c r="ANG40" s="358"/>
      <c r="ANH40" s="358"/>
      <c r="ANI40" s="358"/>
      <c r="ANJ40" s="358"/>
      <c r="ANK40" s="358"/>
      <c r="ANL40" s="358"/>
      <c r="ANM40" s="358"/>
      <c r="ANN40" s="358"/>
      <c r="ANO40" s="358"/>
      <c r="ANP40" s="358"/>
      <c r="ANQ40" s="358"/>
      <c r="ANR40" s="358"/>
      <c r="ANS40" s="358"/>
      <c r="ANT40" s="358"/>
      <c r="ANU40" s="358"/>
      <c r="ANV40" s="358"/>
      <c r="ANW40" s="358"/>
      <c r="ANX40" s="358"/>
      <c r="ANY40" s="358"/>
      <c r="ANZ40" s="358"/>
      <c r="AOA40" s="358"/>
      <c r="AOB40" s="358"/>
      <c r="AOC40" s="358"/>
      <c r="AOD40" s="358"/>
      <c r="AOE40" s="358"/>
      <c r="AOF40" s="358"/>
      <c r="AOG40" s="358"/>
      <c r="AOH40" s="358"/>
      <c r="AOI40" s="358"/>
      <c r="AOJ40" s="358"/>
      <c r="AOK40" s="358"/>
      <c r="AOL40" s="358"/>
      <c r="AOM40" s="358"/>
      <c r="AON40" s="358"/>
      <c r="AOO40" s="358"/>
      <c r="AOP40" s="358"/>
      <c r="AOQ40" s="358"/>
      <c r="AOR40" s="358"/>
      <c r="AOS40" s="358"/>
      <c r="AOT40" s="358"/>
      <c r="AOU40" s="358"/>
      <c r="AOV40" s="358"/>
      <c r="AOW40" s="358"/>
      <c r="AOX40" s="358"/>
      <c r="AOY40" s="358"/>
      <c r="AOZ40" s="358"/>
      <c r="APA40" s="358"/>
      <c r="APB40" s="358"/>
      <c r="APC40" s="358"/>
    </row>
  </sheetData>
  <hyperlinks>
    <hyperlink ref="I22" r:id="rId1" xr:uid="{E2EE3E5A-E6CA-4169-B4C2-659178EDCEA8}"/>
  </hyperlinks>
  <pageMargins left="0.7" right="0.7" top="0.75" bottom="0.75" header="0.3" footer="0.3"/>
  <pageSetup paperSize="9" scale="3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C79BA-8D03-4068-8DFF-433078669320}">
  <dimension ref="A1:G959"/>
  <sheetViews>
    <sheetView view="pageBreakPreview" zoomScaleNormal="100" zoomScaleSheetLayoutView="100" workbookViewId="0">
      <selection activeCell="G26" sqref="G26"/>
    </sheetView>
  </sheetViews>
  <sheetFormatPr defaultColWidth="9.140625" defaultRowHeight="11.25"/>
  <cols>
    <col min="1" max="1" width="5.5703125" style="25" customWidth="1"/>
    <col min="2" max="2" width="59.140625" style="66" customWidth="1"/>
    <col min="3" max="3" width="4.7109375" style="27" customWidth="1"/>
    <col min="4" max="4" width="5" style="28" customWidth="1"/>
    <col min="5" max="5" width="4.28515625" style="28" customWidth="1"/>
    <col min="6" max="6" width="4.42578125" style="29" customWidth="1"/>
    <col min="7" max="16384" width="9.140625" style="30"/>
  </cols>
  <sheetData>
    <row r="1" spans="1:6" ht="12.75">
      <c r="B1" s="26"/>
    </row>
    <row r="2" spans="1:6">
      <c r="B2" s="31"/>
    </row>
    <row r="3" spans="1:6">
      <c r="A3" s="32"/>
      <c r="B3" s="33" t="s">
        <v>19</v>
      </c>
      <c r="C3" s="33"/>
      <c r="D3" s="34"/>
      <c r="E3" s="35"/>
      <c r="F3" s="36"/>
    </row>
    <row r="4" spans="1:6">
      <c r="A4" s="32"/>
      <c r="B4" s="33"/>
      <c r="C4" s="33"/>
      <c r="D4" s="34"/>
      <c r="E4" s="35"/>
      <c r="F4" s="36"/>
    </row>
    <row r="5" spans="1:6">
      <c r="A5" s="37"/>
      <c r="B5" s="38"/>
      <c r="C5" s="38"/>
      <c r="D5" s="39"/>
      <c r="E5" s="40"/>
      <c r="F5" s="41"/>
    </row>
    <row r="6" spans="1:6" s="43" customFormat="1" ht="37.15" customHeight="1">
      <c r="A6" s="42"/>
      <c r="B6" s="38" t="s">
        <v>20</v>
      </c>
      <c r="C6" s="38"/>
      <c r="D6" s="39"/>
      <c r="E6" s="40"/>
      <c r="F6" s="41"/>
    </row>
    <row r="7" spans="1:6" ht="36.75" customHeight="1">
      <c r="A7" s="42"/>
      <c r="B7" s="38" t="s">
        <v>21</v>
      </c>
      <c r="C7" s="38"/>
      <c r="D7" s="39"/>
      <c r="E7" s="40"/>
      <c r="F7" s="41"/>
    </row>
    <row r="8" spans="1:6" ht="42" customHeight="1">
      <c r="A8" s="42"/>
      <c r="B8" s="38" t="s">
        <v>22</v>
      </c>
      <c r="C8" s="38"/>
      <c r="D8" s="39"/>
      <c r="E8" s="40"/>
      <c r="F8" s="41"/>
    </row>
    <row r="9" spans="1:6" ht="33.75">
      <c r="A9" s="42"/>
      <c r="B9" s="38" t="s">
        <v>23</v>
      </c>
      <c r="C9" s="38"/>
      <c r="D9" s="39"/>
      <c r="E9" s="40"/>
      <c r="F9" s="41"/>
    </row>
    <row r="10" spans="1:6" s="43" customFormat="1" ht="36.75" customHeight="1">
      <c r="A10" s="42"/>
      <c r="B10" s="38" t="s">
        <v>24</v>
      </c>
      <c r="C10" s="38"/>
      <c r="D10" s="39"/>
      <c r="E10" s="40"/>
      <c r="F10" s="41"/>
    </row>
    <row r="11" spans="1:6" s="43" customFormat="1" ht="93" customHeight="1">
      <c r="A11" s="42"/>
      <c r="B11" s="38" t="s">
        <v>25</v>
      </c>
      <c r="C11" s="38"/>
      <c r="D11" s="39"/>
      <c r="E11" s="40"/>
      <c r="F11" s="41"/>
    </row>
    <row r="12" spans="1:6" s="43" customFormat="1" ht="12.75" customHeight="1">
      <c r="A12" s="42"/>
      <c r="B12" s="38"/>
      <c r="C12" s="38"/>
      <c r="D12" s="39"/>
      <c r="E12" s="40"/>
      <c r="F12" s="41"/>
    </row>
    <row r="13" spans="1:6">
      <c r="A13" s="42"/>
      <c r="B13" s="38" t="s">
        <v>26</v>
      </c>
      <c r="C13" s="38"/>
      <c r="D13" s="39"/>
      <c r="E13" s="40"/>
      <c r="F13" s="41"/>
    </row>
    <row r="14" spans="1:6" ht="45">
      <c r="A14" s="42"/>
      <c r="B14" s="38" t="s">
        <v>27</v>
      </c>
      <c r="C14" s="38"/>
      <c r="D14" s="39"/>
      <c r="E14" s="40"/>
      <c r="F14" s="41"/>
    </row>
    <row r="15" spans="1:6" ht="25.5" customHeight="1">
      <c r="A15" s="42"/>
      <c r="B15" s="38" t="s">
        <v>28</v>
      </c>
      <c r="C15" s="38"/>
      <c r="D15" s="39"/>
      <c r="E15" s="40"/>
      <c r="F15" s="41"/>
    </row>
    <row r="16" spans="1:6" ht="45">
      <c r="A16" s="42"/>
      <c r="B16" s="38" t="s">
        <v>29</v>
      </c>
      <c r="C16" s="38"/>
      <c r="D16" s="39"/>
      <c r="E16" s="40"/>
      <c r="F16" s="41"/>
    </row>
    <row r="17" spans="1:6" ht="46.5" customHeight="1">
      <c r="A17" s="42"/>
      <c r="B17" s="38" t="s">
        <v>30</v>
      </c>
      <c r="C17" s="38"/>
      <c r="D17" s="39"/>
      <c r="E17" s="40"/>
      <c r="F17" s="41"/>
    </row>
    <row r="18" spans="1:6">
      <c r="A18" s="42"/>
      <c r="B18" s="38" t="s">
        <v>31</v>
      </c>
      <c r="C18" s="38"/>
      <c r="D18" s="39"/>
      <c r="E18" s="40"/>
      <c r="F18" s="41"/>
    </row>
    <row r="19" spans="1:6" ht="33.75">
      <c r="A19" s="42"/>
      <c r="B19" s="38" t="s">
        <v>32</v>
      </c>
      <c r="C19" s="38"/>
      <c r="D19" s="39"/>
      <c r="E19" s="40"/>
      <c r="F19" s="41"/>
    </row>
    <row r="20" spans="1:6" ht="33.75">
      <c r="A20" s="42"/>
      <c r="B20" s="44" t="s">
        <v>33</v>
      </c>
      <c r="C20" s="38"/>
      <c r="D20" s="39"/>
      <c r="E20" s="40"/>
      <c r="F20" s="41"/>
    </row>
    <row r="21" spans="1:6" ht="61.5" customHeight="1">
      <c r="A21" s="42"/>
      <c r="B21" s="44" t="s">
        <v>34</v>
      </c>
      <c r="C21" s="38"/>
      <c r="D21" s="39"/>
      <c r="E21" s="40"/>
      <c r="F21" s="41"/>
    </row>
    <row r="22" spans="1:6" s="45" customFormat="1" ht="90">
      <c r="A22" s="42"/>
      <c r="B22" s="44" t="s">
        <v>35</v>
      </c>
      <c r="C22" s="38"/>
      <c r="D22" s="39"/>
      <c r="E22" s="40"/>
      <c r="F22" s="41"/>
    </row>
    <row r="23" spans="1:6" s="45" customFormat="1" ht="67.5">
      <c r="A23" s="42"/>
      <c r="B23" s="38" t="s">
        <v>36</v>
      </c>
      <c r="C23" s="38"/>
      <c r="D23" s="39"/>
      <c r="E23" s="40"/>
      <c r="F23" s="41"/>
    </row>
    <row r="24" spans="1:6" s="45" customFormat="1" ht="48" customHeight="1">
      <c r="A24" s="42"/>
      <c r="B24" s="44" t="s">
        <v>37</v>
      </c>
      <c r="C24" s="38"/>
      <c r="D24" s="39"/>
      <c r="E24" s="40"/>
      <c r="F24" s="41"/>
    </row>
    <row r="25" spans="1:6" s="45" customFormat="1" ht="67.5">
      <c r="A25" s="42"/>
      <c r="B25" s="38" t="s">
        <v>38</v>
      </c>
      <c r="C25" s="38"/>
      <c r="D25" s="39"/>
      <c r="E25" s="40"/>
      <c r="F25" s="41"/>
    </row>
    <row r="26" spans="1:6" s="45" customFormat="1" ht="45">
      <c r="A26" s="42"/>
      <c r="B26" s="38" t="s">
        <v>39</v>
      </c>
      <c r="C26" s="38"/>
      <c r="D26" s="39"/>
      <c r="E26" s="40"/>
      <c r="F26" s="41"/>
    </row>
    <row r="27" spans="1:6" s="45" customFormat="1">
      <c r="A27" s="42"/>
      <c r="B27" s="38"/>
      <c r="C27" s="38"/>
      <c r="D27" s="39"/>
      <c r="E27" s="40"/>
      <c r="F27" s="41"/>
    </row>
    <row r="28" spans="1:6" s="45" customFormat="1">
      <c r="A28" s="42"/>
      <c r="B28" s="38" t="s">
        <v>40</v>
      </c>
      <c r="C28" s="38"/>
      <c r="D28" s="39"/>
      <c r="E28" s="40"/>
      <c r="F28" s="41"/>
    </row>
    <row r="29" spans="1:6" s="45" customFormat="1">
      <c r="A29" s="42" t="s">
        <v>41</v>
      </c>
      <c r="B29" s="38" t="s">
        <v>42</v>
      </c>
      <c r="C29" s="38"/>
      <c r="D29" s="39"/>
      <c r="E29" s="40"/>
      <c r="F29" s="41"/>
    </row>
    <row r="30" spans="1:6" s="45" customFormat="1" ht="22.5">
      <c r="A30" s="42"/>
      <c r="B30" s="38" t="s">
        <v>43</v>
      </c>
      <c r="C30" s="38"/>
      <c r="D30" s="39"/>
      <c r="E30" s="40"/>
      <c r="F30" s="41"/>
    </row>
    <row r="31" spans="1:6" s="45" customFormat="1" ht="38.25" customHeight="1">
      <c r="A31" s="42"/>
      <c r="B31" s="38" t="s">
        <v>44</v>
      </c>
      <c r="C31" s="38"/>
      <c r="D31" s="39"/>
      <c r="E31" s="40"/>
      <c r="F31" s="41"/>
    </row>
    <row r="32" spans="1:6" s="45" customFormat="1" ht="72" customHeight="1">
      <c r="A32" s="42"/>
      <c r="B32" s="38" t="s">
        <v>45</v>
      </c>
      <c r="C32" s="38"/>
      <c r="D32" s="39"/>
      <c r="E32" s="40"/>
      <c r="F32" s="41"/>
    </row>
    <row r="33" spans="1:6" s="45" customFormat="1">
      <c r="A33" s="42" t="s">
        <v>46</v>
      </c>
      <c r="B33" s="38" t="s">
        <v>47</v>
      </c>
      <c r="C33" s="38"/>
      <c r="D33" s="39"/>
      <c r="E33" s="40"/>
      <c r="F33" s="41"/>
    </row>
    <row r="34" spans="1:6" s="45" customFormat="1" ht="45">
      <c r="A34" s="42"/>
      <c r="B34" s="38" t="s">
        <v>48</v>
      </c>
      <c r="C34" s="38"/>
      <c r="D34" s="39"/>
      <c r="E34" s="40"/>
      <c r="F34" s="41"/>
    </row>
    <row r="35" spans="1:6" s="45" customFormat="1" ht="22.5">
      <c r="A35" s="42"/>
      <c r="B35" s="38" t="s">
        <v>49</v>
      </c>
      <c r="C35" s="38"/>
      <c r="D35" s="39"/>
      <c r="E35" s="40"/>
      <c r="F35" s="41"/>
    </row>
    <row r="36" spans="1:6" s="45" customFormat="1">
      <c r="A36" s="42" t="s">
        <v>50</v>
      </c>
      <c r="B36" s="38" t="s">
        <v>51</v>
      </c>
      <c r="C36" s="38"/>
      <c r="D36" s="39"/>
      <c r="E36" s="40"/>
      <c r="F36" s="41"/>
    </row>
    <row r="37" spans="1:6" s="45" customFormat="1">
      <c r="A37" s="42"/>
      <c r="B37" s="38" t="s">
        <v>52</v>
      </c>
      <c r="C37" s="38"/>
      <c r="D37" s="39"/>
      <c r="E37" s="40"/>
      <c r="F37" s="41"/>
    </row>
    <row r="38" spans="1:6" s="45" customFormat="1" ht="45">
      <c r="A38" s="42"/>
      <c r="B38" s="38" t="s">
        <v>53</v>
      </c>
      <c r="C38" s="38"/>
      <c r="D38" s="39"/>
      <c r="E38" s="40"/>
      <c r="F38" s="41"/>
    </row>
    <row r="39" spans="1:6" s="45" customFormat="1" ht="33.75">
      <c r="A39" s="42"/>
      <c r="B39" s="38" t="s">
        <v>54</v>
      </c>
      <c r="C39" s="38"/>
      <c r="D39" s="39"/>
      <c r="E39" s="40"/>
      <c r="F39" s="41"/>
    </row>
    <row r="40" spans="1:6" s="45" customFormat="1">
      <c r="A40" s="42" t="s">
        <v>55</v>
      </c>
      <c r="B40" s="38" t="s">
        <v>56</v>
      </c>
      <c r="C40" s="38"/>
      <c r="D40" s="39"/>
      <c r="E40" s="40"/>
      <c r="F40" s="41"/>
    </row>
    <row r="41" spans="1:6" s="45" customFormat="1" ht="22.5">
      <c r="A41" s="42"/>
      <c r="B41" s="38" t="s">
        <v>57</v>
      </c>
      <c r="C41" s="38"/>
      <c r="D41" s="39"/>
      <c r="E41" s="40"/>
      <c r="F41" s="41"/>
    </row>
    <row r="42" spans="1:6" s="45" customFormat="1" ht="22.5">
      <c r="A42" s="42"/>
      <c r="B42" s="38" t="s">
        <v>58</v>
      </c>
      <c r="C42" s="38"/>
      <c r="D42" s="39"/>
      <c r="E42" s="40"/>
      <c r="F42" s="41"/>
    </row>
    <row r="43" spans="1:6" s="45" customFormat="1">
      <c r="A43" s="42" t="s">
        <v>59</v>
      </c>
      <c r="B43" s="38" t="s">
        <v>60</v>
      </c>
      <c r="C43" s="38"/>
      <c r="D43" s="39"/>
      <c r="E43" s="40"/>
      <c r="F43" s="41"/>
    </row>
    <row r="44" spans="1:6" s="45" customFormat="1" ht="22.5">
      <c r="A44" s="42"/>
      <c r="B44" s="38" t="s">
        <v>61</v>
      </c>
      <c r="C44" s="38"/>
      <c r="D44" s="39"/>
      <c r="E44" s="40"/>
      <c r="F44" s="41"/>
    </row>
    <row r="45" spans="1:6" s="45" customFormat="1">
      <c r="A45" s="42" t="s">
        <v>62</v>
      </c>
      <c r="B45" s="38" t="s">
        <v>63</v>
      </c>
      <c r="C45" s="38"/>
      <c r="D45" s="39"/>
      <c r="E45" s="40"/>
      <c r="F45" s="41"/>
    </row>
    <row r="46" spans="1:6" s="45" customFormat="1" ht="56.25">
      <c r="A46" s="42"/>
      <c r="B46" s="38" t="s">
        <v>64</v>
      </c>
      <c r="C46" s="38"/>
      <c r="D46" s="39"/>
      <c r="E46" s="40"/>
      <c r="F46" s="41"/>
    </row>
    <row r="47" spans="1:6" s="45" customFormat="1" ht="45">
      <c r="A47" s="42"/>
      <c r="B47" s="38" t="s">
        <v>65</v>
      </c>
      <c r="C47" s="38"/>
      <c r="D47" s="39"/>
      <c r="E47" s="40"/>
      <c r="F47" s="41"/>
    </row>
    <row r="48" spans="1:6" s="45" customFormat="1" ht="33.75">
      <c r="A48" s="42"/>
      <c r="B48" s="38" t="s">
        <v>66</v>
      </c>
      <c r="C48" s="38"/>
      <c r="D48" s="39"/>
      <c r="E48" s="40"/>
      <c r="F48" s="41"/>
    </row>
    <row r="49" spans="1:6" s="45" customFormat="1">
      <c r="A49" s="42" t="s">
        <v>67</v>
      </c>
      <c r="B49" s="38" t="s">
        <v>68</v>
      </c>
      <c r="C49" s="38"/>
      <c r="D49" s="39"/>
      <c r="E49" s="40"/>
      <c r="F49" s="41"/>
    </row>
    <row r="50" spans="1:6" s="45" customFormat="1" ht="22.5">
      <c r="A50" s="42"/>
      <c r="B50" s="38" t="s">
        <v>69</v>
      </c>
      <c r="C50" s="38"/>
      <c r="D50" s="39"/>
      <c r="E50" s="40"/>
      <c r="F50" s="41"/>
    </row>
    <row r="51" spans="1:6" s="45" customFormat="1" ht="22.5">
      <c r="A51" s="42"/>
      <c r="B51" s="38" t="s">
        <v>70</v>
      </c>
      <c r="C51" s="38"/>
      <c r="D51" s="39"/>
      <c r="E51" s="40"/>
      <c r="F51" s="41"/>
    </row>
    <row r="52" spans="1:6" s="45" customFormat="1" ht="33.75">
      <c r="A52" s="42"/>
      <c r="B52" s="38" t="s">
        <v>71</v>
      </c>
      <c r="C52" s="38"/>
      <c r="D52" s="39"/>
      <c r="E52" s="40"/>
      <c r="F52" s="41"/>
    </row>
    <row r="53" spans="1:6" s="45" customFormat="1" ht="67.5">
      <c r="A53" s="42"/>
      <c r="B53" s="38" t="s">
        <v>72</v>
      </c>
      <c r="C53" s="38"/>
      <c r="D53" s="39"/>
      <c r="E53" s="40"/>
      <c r="F53" s="41"/>
    </row>
    <row r="54" spans="1:6" s="45" customFormat="1">
      <c r="A54" s="42"/>
      <c r="B54" s="38" t="s">
        <v>73</v>
      </c>
      <c r="C54" s="38"/>
      <c r="D54" s="39"/>
      <c r="E54" s="40"/>
      <c r="F54" s="41"/>
    </row>
    <row r="55" spans="1:6" s="45" customFormat="1">
      <c r="A55" s="42"/>
      <c r="B55" s="38" t="s">
        <v>74</v>
      </c>
      <c r="C55" s="38"/>
      <c r="D55" s="39"/>
      <c r="E55" s="40"/>
      <c r="F55" s="41"/>
    </row>
    <row r="56" spans="1:6" s="45" customFormat="1" ht="22.5">
      <c r="A56" s="42"/>
      <c r="B56" s="38" t="s">
        <v>75</v>
      </c>
      <c r="C56" s="38"/>
      <c r="D56" s="39"/>
      <c r="E56" s="40"/>
      <c r="F56" s="41"/>
    </row>
    <row r="57" spans="1:6" s="45" customFormat="1" ht="47.25" customHeight="1">
      <c r="A57" s="42"/>
      <c r="B57" s="38" t="s">
        <v>76</v>
      </c>
      <c r="C57" s="38"/>
      <c r="D57" s="39"/>
      <c r="E57" s="40"/>
      <c r="F57" s="41"/>
    </row>
    <row r="58" spans="1:6" s="45" customFormat="1">
      <c r="A58" s="42"/>
      <c r="B58" s="38" t="s">
        <v>77</v>
      </c>
      <c r="C58" s="38"/>
      <c r="D58" s="39"/>
      <c r="E58" s="40"/>
      <c r="F58" s="41"/>
    </row>
    <row r="59" spans="1:6" s="45" customFormat="1" ht="22.5">
      <c r="A59" s="42"/>
      <c r="B59" s="38" t="s">
        <v>78</v>
      </c>
      <c r="C59" s="38"/>
      <c r="D59" s="39"/>
      <c r="E59" s="40"/>
      <c r="F59" s="41"/>
    </row>
    <row r="60" spans="1:6">
      <c r="A60" s="42" t="s">
        <v>79</v>
      </c>
      <c r="B60" s="38" t="s">
        <v>80</v>
      </c>
      <c r="C60" s="38"/>
      <c r="D60" s="39"/>
      <c r="E60" s="40"/>
      <c r="F60" s="41"/>
    </row>
    <row r="61" spans="1:6" ht="33.75">
      <c r="A61" s="42"/>
      <c r="B61" s="38" t="s">
        <v>81</v>
      </c>
      <c r="C61" s="38"/>
      <c r="D61" s="39"/>
      <c r="E61" s="40"/>
      <c r="F61" s="41"/>
    </row>
    <row r="62" spans="1:6" ht="22.5">
      <c r="A62" s="42"/>
      <c r="B62" s="38" t="s">
        <v>82</v>
      </c>
      <c r="C62" s="38"/>
      <c r="D62" s="39"/>
      <c r="E62" s="40"/>
      <c r="F62" s="41"/>
    </row>
    <row r="63" spans="1:6" ht="45">
      <c r="A63" s="42"/>
      <c r="B63" s="38" t="s">
        <v>83</v>
      </c>
      <c r="C63" s="38"/>
      <c r="D63" s="39"/>
      <c r="E63" s="40"/>
      <c r="F63" s="41"/>
    </row>
    <row r="64" spans="1:6" ht="37.5" customHeight="1">
      <c r="A64" s="42"/>
      <c r="B64" s="46" t="s">
        <v>84</v>
      </c>
      <c r="C64" s="38"/>
      <c r="D64" s="39"/>
      <c r="E64" s="40"/>
      <c r="F64" s="41"/>
    </row>
    <row r="65" spans="1:6">
      <c r="A65" s="42" t="s">
        <v>79</v>
      </c>
      <c r="B65" s="38" t="s">
        <v>85</v>
      </c>
      <c r="C65" s="38"/>
      <c r="D65" s="39"/>
      <c r="E65" s="40"/>
      <c r="F65" s="41"/>
    </row>
    <row r="66" spans="1:6" ht="45">
      <c r="A66" s="42"/>
      <c r="B66" s="38" t="s">
        <v>86</v>
      </c>
      <c r="C66" s="38"/>
      <c r="D66" s="39"/>
      <c r="E66" s="40"/>
      <c r="F66" s="41"/>
    </row>
    <row r="67" spans="1:6">
      <c r="A67" s="42"/>
      <c r="B67" s="46"/>
      <c r="C67" s="38"/>
      <c r="D67" s="39"/>
      <c r="E67" s="40"/>
      <c r="F67" s="41"/>
    </row>
    <row r="68" spans="1:6" s="52" customFormat="1">
      <c r="A68" s="47"/>
      <c r="B68" s="48" t="s">
        <v>87</v>
      </c>
      <c r="C68" s="48"/>
      <c r="D68" s="49"/>
      <c r="E68" s="50"/>
      <c r="F68" s="51"/>
    </row>
    <row r="69" spans="1:6">
      <c r="A69" s="32"/>
      <c r="B69" s="33"/>
      <c r="C69" s="33"/>
      <c r="D69" s="34"/>
      <c r="E69" s="35"/>
      <c r="F69" s="36"/>
    </row>
    <row r="70" spans="1:6">
      <c r="A70" s="53"/>
      <c r="B70" s="54" t="s">
        <v>88</v>
      </c>
      <c r="C70" s="55"/>
      <c r="D70" s="56"/>
      <c r="E70" s="57"/>
      <c r="F70" s="58"/>
    </row>
    <row r="71" spans="1:6">
      <c r="A71" s="37"/>
      <c r="B71" s="38"/>
      <c r="C71" s="38"/>
      <c r="D71" s="39"/>
      <c r="E71" s="40"/>
      <c r="F71" s="41"/>
    </row>
    <row r="72" spans="1:6" ht="11.25" customHeight="1">
      <c r="A72" s="37"/>
      <c r="B72" s="46" t="s">
        <v>89</v>
      </c>
      <c r="C72" s="38"/>
      <c r="D72" s="39"/>
      <c r="E72" s="40"/>
      <c r="F72" s="41"/>
    </row>
    <row r="73" spans="1:6" ht="33.75">
      <c r="A73" s="37"/>
      <c r="B73" s="38" t="s">
        <v>90</v>
      </c>
      <c r="C73" s="38"/>
      <c r="D73" s="39"/>
      <c r="E73" s="40"/>
      <c r="F73" s="41"/>
    </row>
    <row r="74" spans="1:6" ht="45">
      <c r="A74" s="37"/>
      <c r="B74" s="38" t="s">
        <v>91</v>
      </c>
      <c r="C74" s="38"/>
      <c r="D74" s="39"/>
      <c r="E74" s="40"/>
      <c r="F74" s="41"/>
    </row>
    <row r="75" spans="1:6" ht="67.5">
      <c r="A75" s="37"/>
      <c r="B75" s="38" t="s">
        <v>92</v>
      </c>
      <c r="C75" s="38"/>
      <c r="D75" s="39"/>
      <c r="E75" s="40"/>
      <c r="F75" s="41"/>
    </row>
    <row r="76" spans="1:6" ht="56.25">
      <c r="A76" s="37"/>
      <c r="B76" s="38" t="s">
        <v>93</v>
      </c>
      <c r="C76" s="38"/>
      <c r="D76" s="39"/>
      <c r="E76" s="40"/>
      <c r="F76" s="41"/>
    </row>
    <row r="77" spans="1:6" ht="45">
      <c r="A77" s="37"/>
      <c r="B77" s="38" t="s">
        <v>94</v>
      </c>
      <c r="C77" s="38"/>
      <c r="D77" s="39"/>
      <c r="E77" s="40"/>
      <c r="F77" s="41"/>
    </row>
    <row r="78" spans="1:6" ht="33.75">
      <c r="A78" s="37"/>
      <c r="B78" s="38" t="s">
        <v>95</v>
      </c>
      <c r="C78" s="38"/>
      <c r="D78" s="39"/>
      <c r="E78" s="40"/>
      <c r="F78" s="41"/>
    </row>
    <row r="79" spans="1:6" s="45" customFormat="1" ht="56.25">
      <c r="A79" s="37"/>
      <c r="B79" s="38" t="s">
        <v>96</v>
      </c>
      <c r="C79" s="38"/>
      <c r="D79" s="39"/>
      <c r="E79" s="40"/>
      <c r="F79" s="41"/>
    </row>
    <row r="80" spans="1:6" s="45" customFormat="1" ht="83.45" customHeight="1">
      <c r="A80" s="37"/>
      <c r="B80" s="38" t="s">
        <v>97</v>
      </c>
      <c r="C80" s="38"/>
      <c r="D80" s="39"/>
      <c r="E80" s="40"/>
      <c r="F80" s="41"/>
    </row>
    <row r="81" spans="1:6" s="45" customFormat="1" ht="94.15" customHeight="1">
      <c r="A81" s="37"/>
      <c r="B81" s="38" t="s">
        <v>98</v>
      </c>
      <c r="C81" s="38"/>
      <c r="D81" s="39"/>
      <c r="E81" s="40"/>
      <c r="F81" s="41"/>
    </row>
    <row r="82" spans="1:6" s="45" customFormat="1">
      <c r="A82" s="37"/>
      <c r="B82" s="38"/>
      <c r="C82" s="38"/>
      <c r="D82" s="39"/>
      <c r="E82" s="40"/>
      <c r="F82" s="41"/>
    </row>
    <row r="83" spans="1:6" s="45" customFormat="1" ht="15.75" customHeight="1">
      <c r="A83" s="37"/>
      <c r="B83" s="38" t="s">
        <v>99</v>
      </c>
      <c r="C83" s="38"/>
      <c r="D83" s="39"/>
      <c r="E83" s="40"/>
      <c r="F83" s="41"/>
    </row>
    <row r="84" spans="1:6" s="45" customFormat="1" ht="26.25" customHeight="1">
      <c r="A84" s="37"/>
      <c r="B84" s="38" t="s">
        <v>100</v>
      </c>
      <c r="C84" s="38"/>
      <c r="D84" s="39"/>
      <c r="E84" s="40"/>
      <c r="F84" s="41"/>
    </row>
    <row r="85" spans="1:6" s="45" customFormat="1" ht="22.5">
      <c r="A85" s="37"/>
      <c r="B85" s="38" t="s">
        <v>101</v>
      </c>
      <c r="C85" s="38"/>
      <c r="D85" s="39"/>
      <c r="E85" s="40"/>
      <c r="F85" s="41"/>
    </row>
    <row r="86" spans="1:6" s="45" customFormat="1" ht="56.25">
      <c r="A86" s="37"/>
      <c r="B86" s="38" t="s">
        <v>102</v>
      </c>
      <c r="C86" s="38"/>
      <c r="D86" s="39"/>
      <c r="E86" s="40"/>
      <c r="F86" s="41"/>
    </row>
    <row r="87" spans="1:6" s="45" customFormat="1" ht="85.15" customHeight="1">
      <c r="A87" s="37"/>
      <c r="B87" s="38" t="s">
        <v>103</v>
      </c>
      <c r="C87" s="38"/>
      <c r="D87" s="39"/>
      <c r="E87" s="40"/>
      <c r="F87" s="41"/>
    </row>
    <row r="88" spans="1:6" s="45" customFormat="1" ht="22.5">
      <c r="A88" s="37"/>
      <c r="B88" s="38" t="s">
        <v>104</v>
      </c>
      <c r="C88" s="38"/>
      <c r="D88" s="39"/>
      <c r="E88" s="40"/>
      <c r="F88" s="41"/>
    </row>
    <row r="89" spans="1:6" s="45" customFormat="1" ht="12.6" customHeight="1">
      <c r="A89" s="37"/>
      <c r="B89" s="38" t="s">
        <v>105</v>
      </c>
      <c r="C89" s="38"/>
      <c r="D89" s="59"/>
      <c r="E89" s="40"/>
      <c r="F89" s="41"/>
    </row>
    <row r="90" spans="1:6" s="45" customFormat="1" ht="56.25">
      <c r="A90" s="37"/>
      <c r="B90" s="38" t="s">
        <v>106</v>
      </c>
      <c r="C90" s="38"/>
      <c r="D90" s="39"/>
      <c r="E90" s="40"/>
      <c r="F90" s="41"/>
    </row>
    <row r="91" spans="1:6" s="45" customFormat="1" ht="67.5">
      <c r="A91" s="37"/>
      <c r="B91" s="38" t="s">
        <v>107</v>
      </c>
      <c r="C91" s="38"/>
      <c r="D91" s="39"/>
      <c r="E91" s="40"/>
      <c r="F91" s="41"/>
    </row>
    <row r="92" spans="1:6" s="45" customFormat="1" ht="67.5">
      <c r="A92" s="37"/>
      <c r="B92" s="38" t="s">
        <v>108</v>
      </c>
      <c r="C92" s="38"/>
      <c r="D92" s="39"/>
      <c r="E92" s="40"/>
      <c r="F92" s="41"/>
    </row>
    <row r="93" spans="1:6" s="45" customFormat="1" ht="58.5" customHeight="1">
      <c r="A93" s="37"/>
      <c r="B93" s="38" t="s">
        <v>109</v>
      </c>
      <c r="C93" s="38"/>
      <c r="D93" s="39"/>
      <c r="E93" s="40"/>
      <c r="F93" s="41"/>
    </row>
    <row r="94" spans="1:6" s="45" customFormat="1" ht="102.75" customHeight="1">
      <c r="A94" s="37"/>
      <c r="B94" s="38" t="s">
        <v>110</v>
      </c>
      <c r="C94" s="38"/>
      <c r="D94" s="39"/>
      <c r="E94" s="40"/>
      <c r="F94" s="41"/>
    </row>
    <row r="95" spans="1:6" s="45" customFormat="1" ht="83.25" customHeight="1">
      <c r="A95" s="37"/>
      <c r="B95" s="38" t="s">
        <v>111</v>
      </c>
      <c r="C95" s="38"/>
      <c r="D95" s="39"/>
      <c r="E95" s="40"/>
      <c r="F95" s="41"/>
    </row>
    <row r="96" spans="1:6" s="45" customFormat="1" ht="67.5">
      <c r="A96" s="37"/>
      <c r="B96" s="38" t="s">
        <v>112</v>
      </c>
      <c r="C96" s="38"/>
      <c r="D96" s="39"/>
      <c r="E96" s="40"/>
      <c r="F96" s="41"/>
    </row>
    <row r="97" spans="1:6" s="45" customFormat="1" ht="78.75">
      <c r="A97" s="37"/>
      <c r="B97" s="38" t="s">
        <v>113</v>
      </c>
      <c r="C97" s="38"/>
      <c r="D97" s="39"/>
      <c r="E97" s="40"/>
      <c r="F97" s="41"/>
    </row>
    <row r="98" spans="1:6" s="45" customFormat="1">
      <c r="A98" s="37"/>
      <c r="B98" s="38" t="s">
        <v>114</v>
      </c>
      <c r="C98" s="38"/>
      <c r="D98" s="39"/>
      <c r="E98" s="40"/>
      <c r="F98" s="41"/>
    </row>
    <row r="99" spans="1:6" s="45" customFormat="1" ht="13.5" customHeight="1">
      <c r="A99" s="37"/>
      <c r="B99" s="38" t="s">
        <v>115</v>
      </c>
      <c r="C99" s="38"/>
      <c r="D99" s="39"/>
      <c r="E99" s="40"/>
      <c r="F99" s="41"/>
    </row>
    <row r="100" spans="1:6" s="45" customFormat="1">
      <c r="A100" s="37"/>
      <c r="B100" s="38" t="s">
        <v>116</v>
      </c>
      <c r="C100" s="38"/>
      <c r="D100" s="39"/>
      <c r="E100" s="40"/>
      <c r="F100" s="41"/>
    </row>
    <row r="101" spans="1:6" s="45" customFormat="1">
      <c r="A101" s="37"/>
      <c r="B101" s="38" t="s">
        <v>117</v>
      </c>
      <c r="C101" s="38"/>
      <c r="D101" s="39"/>
      <c r="E101" s="40"/>
      <c r="F101" s="41"/>
    </row>
    <row r="102" spans="1:6" s="45" customFormat="1" ht="22.5">
      <c r="A102" s="37"/>
      <c r="B102" s="38" t="s">
        <v>118</v>
      </c>
      <c r="C102" s="38"/>
      <c r="D102" s="39"/>
      <c r="E102" s="40"/>
      <c r="F102" s="41"/>
    </row>
    <row r="103" spans="1:6" s="45" customFormat="1">
      <c r="A103" s="37"/>
      <c r="B103" s="38" t="s">
        <v>119</v>
      </c>
      <c r="C103" s="38"/>
      <c r="D103" s="39"/>
      <c r="E103" s="40"/>
      <c r="F103" s="41"/>
    </row>
    <row r="104" spans="1:6" s="45" customFormat="1" ht="22.5">
      <c r="A104" s="37"/>
      <c r="B104" s="38" t="s">
        <v>120</v>
      </c>
      <c r="C104" s="38"/>
      <c r="D104" s="39"/>
      <c r="E104" s="40"/>
      <c r="F104" s="41"/>
    </row>
    <row r="105" spans="1:6" s="45" customFormat="1" ht="13.5" customHeight="1">
      <c r="A105" s="37"/>
      <c r="B105" s="38" t="s">
        <v>121</v>
      </c>
      <c r="C105" s="38"/>
      <c r="D105" s="39"/>
      <c r="E105" s="40"/>
      <c r="F105" s="41"/>
    </row>
    <row r="106" spans="1:6" s="45" customFormat="1">
      <c r="A106" s="37"/>
      <c r="B106" s="38" t="s">
        <v>122</v>
      </c>
      <c r="C106" s="38"/>
      <c r="D106" s="39"/>
      <c r="E106" s="40"/>
      <c r="F106" s="41"/>
    </row>
    <row r="107" spans="1:6" s="45" customFormat="1">
      <c r="A107" s="37"/>
      <c r="B107" s="38" t="s">
        <v>123</v>
      </c>
      <c r="C107" s="38"/>
      <c r="D107" s="39"/>
      <c r="E107" s="40"/>
      <c r="F107" s="41"/>
    </row>
    <row r="108" spans="1:6" s="45" customFormat="1">
      <c r="A108" s="37"/>
      <c r="B108" s="38"/>
      <c r="C108" s="38"/>
      <c r="D108" s="39"/>
      <c r="E108" s="40"/>
      <c r="F108" s="41"/>
    </row>
    <row r="109" spans="1:6" s="45" customFormat="1">
      <c r="A109" s="37"/>
      <c r="B109" s="38" t="s">
        <v>124</v>
      </c>
      <c r="C109" s="38"/>
      <c r="D109" s="39"/>
      <c r="E109" s="40"/>
      <c r="F109" s="41"/>
    </row>
    <row r="110" spans="1:6" s="45" customFormat="1" ht="16.5" customHeight="1">
      <c r="A110" s="37"/>
      <c r="B110" s="38" t="s">
        <v>125</v>
      </c>
      <c r="C110" s="38"/>
      <c r="D110" s="39"/>
      <c r="E110" s="40"/>
      <c r="F110" s="41"/>
    </row>
    <row r="111" spans="1:6" ht="33.75">
      <c r="A111" s="37"/>
      <c r="B111" s="38" t="s">
        <v>126</v>
      </c>
      <c r="C111" s="38"/>
      <c r="D111" s="39"/>
      <c r="E111" s="40"/>
      <c r="F111" s="41"/>
    </row>
    <row r="112" spans="1:6" s="45" customFormat="1" ht="33.75">
      <c r="A112" s="37"/>
      <c r="B112" s="38" t="s">
        <v>127</v>
      </c>
      <c r="C112" s="38"/>
      <c r="D112" s="39"/>
      <c r="E112" s="40"/>
      <c r="F112" s="41"/>
    </row>
    <row r="113" spans="1:6" s="45" customFormat="1" ht="56.25">
      <c r="A113" s="37"/>
      <c r="B113" s="38" t="s">
        <v>128</v>
      </c>
      <c r="C113" s="38"/>
      <c r="D113" s="39"/>
      <c r="E113" s="40"/>
      <c r="F113" s="41"/>
    </row>
    <row r="114" spans="1:6" s="45" customFormat="1" ht="45">
      <c r="A114" s="37"/>
      <c r="B114" s="38" t="s">
        <v>129</v>
      </c>
      <c r="C114" s="38"/>
      <c r="D114" s="39"/>
      <c r="E114" s="40"/>
      <c r="F114" s="41"/>
    </row>
    <row r="115" spans="1:6" s="45" customFormat="1" ht="22.5">
      <c r="A115" s="37"/>
      <c r="B115" s="38" t="s">
        <v>130</v>
      </c>
      <c r="C115" s="38"/>
      <c r="D115" s="39"/>
      <c r="E115" s="40"/>
      <c r="F115" s="41"/>
    </row>
    <row r="116" spans="1:6" s="45" customFormat="1" ht="22.5">
      <c r="A116" s="37"/>
      <c r="B116" s="38" t="s">
        <v>131</v>
      </c>
      <c r="C116" s="38"/>
      <c r="D116" s="39"/>
      <c r="E116" s="40"/>
      <c r="F116" s="41"/>
    </row>
    <row r="117" spans="1:6" s="45" customFormat="1" ht="33.75">
      <c r="A117" s="37"/>
      <c r="B117" s="38" t="s">
        <v>132</v>
      </c>
      <c r="C117" s="38"/>
      <c r="D117" s="39"/>
      <c r="E117" s="40"/>
      <c r="F117" s="41"/>
    </row>
    <row r="118" spans="1:6" s="45" customFormat="1">
      <c r="A118" s="37"/>
      <c r="B118" s="38" t="s">
        <v>133</v>
      </c>
      <c r="C118" s="38"/>
      <c r="D118" s="39"/>
      <c r="E118" s="40"/>
      <c r="F118" s="41"/>
    </row>
    <row r="119" spans="1:6" s="45" customFormat="1" ht="22.5">
      <c r="A119" s="37"/>
      <c r="B119" s="38" t="s">
        <v>134</v>
      </c>
      <c r="C119" s="38"/>
      <c r="D119" s="39"/>
      <c r="E119" s="40"/>
      <c r="F119" s="41"/>
    </row>
    <row r="120" spans="1:6" s="45" customFormat="1">
      <c r="A120" s="37"/>
      <c r="B120" s="60"/>
      <c r="C120" s="38"/>
      <c r="D120" s="39"/>
      <c r="E120" s="40"/>
      <c r="F120" s="61"/>
    </row>
    <row r="121" spans="1:6" s="45" customFormat="1">
      <c r="A121" s="53"/>
      <c r="B121" s="54" t="s">
        <v>135</v>
      </c>
      <c r="C121" s="54"/>
      <c r="D121" s="62"/>
      <c r="E121" s="62"/>
      <c r="F121" s="63"/>
    </row>
    <row r="122" spans="1:6" s="45" customFormat="1">
      <c r="A122" s="37"/>
      <c r="B122" s="38"/>
      <c r="C122" s="38"/>
      <c r="D122" s="39"/>
      <c r="E122" s="40"/>
      <c r="F122" s="64"/>
    </row>
    <row r="123" spans="1:6">
      <c r="A123" s="37"/>
      <c r="B123" s="38" t="s">
        <v>19</v>
      </c>
      <c r="C123" s="38"/>
      <c r="D123" s="39"/>
      <c r="E123" s="40"/>
      <c r="F123" s="64"/>
    </row>
    <row r="124" spans="1:6" ht="33.6" customHeight="1">
      <c r="A124" s="37"/>
      <c r="B124" s="38" t="s">
        <v>136</v>
      </c>
      <c r="C124" s="38"/>
      <c r="D124" s="39"/>
      <c r="E124" s="40"/>
      <c r="F124" s="64"/>
    </row>
    <row r="125" spans="1:6" ht="45">
      <c r="A125" s="37"/>
      <c r="B125" s="38" t="s">
        <v>137</v>
      </c>
      <c r="C125" s="38"/>
      <c r="D125" s="39"/>
      <c r="E125" s="40"/>
      <c r="F125" s="64"/>
    </row>
    <row r="126" spans="1:6" ht="33.75">
      <c r="A126" s="37"/>
      <c r="B126" s="38" t="s">
        <v>138</v>
      </c>
      <c r="C126" s="38"/>
      <c r="D126" s="39"/>
      <c r="E126" s="40"/>
      <c r="F126" s="64"/>
    </row>
    <row r="127" spans="1:6" ht="90">
      <c r="A127" s="37"/>
      <c r="B127" s="38" t="s">
        <v>139</v>
      </c>
      <c r="C127" s="38"/>
      <c r="D127" s="39"/>
      <c r="E127" s="40"/>
      <c r="F127" s="64"/>
    </row>
    <row r="128" spans="1:6" ht="45">
      <c r="A128" s="37"/>
      <c r="B128" s="38" t="s">
        <v>140</v>
      </c>
      <c r="C128" s="38"/>
      <c r="D128" s="39"/>
      <c r="E128" s="40"/>
      <c r="F128" s="64"/>
    </row>
    <row r="129" spans="1:6" ht="78.75">
      <c r="A129" s="37"/>
      <c r="B129" s="38" t="s">
        <v>141</v>
      </c>
      <c r="C129" s="38"/>
      <c r="D129" s="39"/>
      <c r="E129" s="40"/>
      <c r="F129" s="64"/>
    </row>
    <row r="130" spans="1:6" ht="67.5">
      <c r="A130" s="37"/>
      <c r="B130" s="38" t="s">
        <v>142</v>
      </c>
      <c r="C130" s="38"/>
      <c r="D130" s="39"/>
      <c r="E130" s="40"/>
      <c r="F130" s="64"/>
    </row>
    <row r="131" spans="1:6" ht="22.5">
      <c r="A131" s="37"/>
      <c r="B131" s="38" t="s">
        <v>143</v>
      </c>
      <c r="C131" s="38"/>
      <c r="D131" s="39"/>
      <c r="E131" s="40"/>
      <c r="F131" s="64"/>
    </row>
    <row r="132" spans="1:6" ht="33.75">
      <c r="A132" s="37"/>
      <c r="B132" s="38" t="s">
        <v>144</v>
      </c>
      <c r="C132" s="38"/>
      <c r="D132" s="39"/>
      <c r="E132" s="40"/>
      <c r="F132" s="64"/>
    </row>
    <row r="133" spans="1:6" ht="22.5">
      <c r="A133" s="37"/>
      <c r="B133" s="38" t="s">
        <v>145</v>
      </c>
      <c r="C133" s="38"/>
      <c r="D133" s="39"/>
      <c r="E133" s="40"/>
      <c r="F133" s="64"/>
    </row>
    <row r="134" spans="1:6" ht="56.25">
      <c r="A134" s="37"/>
      <c r="B134" s="38" t="s">
        <v>146</v>
      </c>
      <c r="C134" s="38"/>
      <c r="D134" s="39"/>
      <c r="E134" s="40"/>
      <c r="F134" s="64"/>
    </row>
    <row r="135" spans="1:6" ht="67.5">
      <c r="A135" s="37"/>
      <c r="B135" s="38" t="s">
        <v>147</v>
      </c>
      <c r="C135" s="38"/>
      <c r="D135" s="39"/>
      <c r="E135" s="40"/>
      <c r="F135" s="64"/>
    </row>
    <row r="136" spans="1:6" ht="22.5">
      <c r="A136" s="37"/>
      <c r="B136" s="38" t="s">
        <v>148</v>
      </c>
      <c r="C136" s="38"/>
      <c r="D136" s="39"/>
      <c r="E136" s="40"/>
      <c r="F136" s="64"/>
    </row>
    <row r="137" spans="1:6" ht="33.75">
      <c r="A137" s="37"/>
      <c r="B137" s="38" t="s">
        <v>149</v>
      </c>
      <c r="C137" s="38"/>
      <c r="D137" s="39"/>
      <c r="E137" s="40"/>
      <c r="F137" s="64"/>
    </row>
    <row r="138" spans="1:6" ht="45">
      <c r="A138" s="37"/>
      <c r="B138" s="38" t="s">
        <v>150</v>
      </c>
      <c r="C138" s="38"/>
      <c r="D138" s="39"/>
      <c r="E138" s="40"/>
      <c r="F138" s="64"/>
    </row>
    <row r="139" spans="1:6" ht="22.5">
      <c r="A139" s="37"/>
      <c r="B139" s="38" t="s">
        <v>151</v>
      </c>
      <c r="C139" s="38"/>
      <c r="D139" s="39"/>
      <c r="E139" s="40"/>
      <c r="F139" s="64"/>
    </row>
    <row r="140" spans="1:6">
      <c r="A140" s="37"/>
      <c r="B140" s="38" t="s">
        <v>152</v>
      </c>
      <c r="C140" s="38"/>
      <c r="D140" s="39"/>
      <c r="E140" s="40"/>
      <c r="F140" s="64"/>
    </row>
    <row r="141" spans="1:6">
      <c r="A141" s="37"/>
      <c r="B141" s="38" t="s">
        <v>153</v>
      </c>
      <c r="C141" s="38"/>
      <c r="D141" s="39"/>
      <c r="E141" s="40"/>
      <c r="F141" s="64"/>
    </row>
    <row r="142" spans="1:6">
      <c r="A142" s="37"/>
      <c r="B142" s="38" t="s">
        <v>154</v>
      </c>
      <c r="C142" s="38"/>
      <c r="D142" s="39"/>
      <c r="E142" s="40"/>
      <c r="F142" s="64"/>
    </row>
    <row r="143" spans="1:6">
      <c r="A143" s="37"/>
      <c r="B143" s="38" t="s">
        <v>155</v>
      </c>
      <c r="C143" s="38"/>
      <c r="D143" s="39"/>
      <c r="E143" s="40"/>
      <c r="F143" s="64"/>
    </row>
    <row r="144" spans="1:6">
      <c r="A144" s="37"/>
      <c r="B144" s="38" t="s">
        <v>156</v>
      </c>
      <c r="C144" s="38"/>
      <c r="D144" s="39"/>
      <c r="E144" s="40"/>
      <c r="F144" s="64"/>
    </row>
    <row r="145" spans="1:6">
      <c r="A145" s="37"/>
      <c r="B145" s="38" t="s">
        <v>157</v>
      </c>
      <c r="C145" s="38"/>
      <c r="D145" s="39"/>
      <c r="E145" s="40"/>
      <c r="F145" s="64"/>
    </row>
    <row r="146" spans="1:6">
      <c r="A146" s="37"/>
      <c r="B146" s="38" t="s">
        <v>158</v>
      </c>
      <c r="C146" s="38"/>
      <c r="D146" s="39"/>
      <c r="E146" s="40"/>
      <c r="F146" s="64"/>
    </row>
    <row r="147" spans="1:6">
      <c r="A147" s="37"/>
      <c r="B147" s="38" t="s">
        <v>159</v>
      </c>
      <c r="C147" s="38"/>
      <c r="D147" s="39"/>
      <c r="E147" s="40"/>
      <c r="F147" s="64"/>
    </row>
    <row r="148" spans="1:6">
      <c r="A148" s="37"/>
      <c r="B148" s="38" t="s">
        <v>160</v>
      </c>
      <c r="C148" s="38"/>
      <c r="D148" s="39"/>
      <c r="E148" s="40"/>
      <c r="F148" s="64"/>
    </row>
    <row r="149" spans="1:6">
      <c r="A149" s="37"/>
      <c r="B149" s="38" t="s">
        <v>161</v>
      </c>
      <c r="C149" s="38"/>
      <c r="D149" s="39"/>
      <c r="E149" s="40"/>
      <c r="F149" s="64"/>
    </row>
    <row r="150" spans="1:6" ht="14.25" customHeight="1">
      <c r="A150" s="37"/>
      <c r="B150" s="38" t="s">
        <v>162</v>
      </c>
      <c r="C150" s="38"/>
      <c r="D150" s="39"/>
      <c r="E150" s="40"/>
      <c r="F150" s="64"/>
    </row>
    <row r="151" spans="1:6" ht="14.25" customHeight="1">
      <c r="A151" s="37"/>
      <c r="B151" s="38" t="s">
        <v>163</v>
      </c>
      <c r="C151" s="38"/>
      <c r="D151" s="39"/>
      <c r="E151" s="40"/>
      <c r="F151" s="64"/>
    </row>
    <row r="152" spans="1:6" ht="21.6" customHeight="1">
      <c r="A152" s="37"/>
      <c r="B152" s="38" t="s">
        <v>164</v>
      </c>
      <c r="C152" s="38"/>
      <c r="D152" s="39"/>
      <c r="E152" s="40"/>
      <c r="F152" s="64"/>
    </row>
    <row r="153" spans="1:6" ht="21.6" customHeight="1">
      <c r="A153" s="37"/>
      <c r="B153" s="38" t="s">
        <v>165</v>
      </c>
      <c r="C153" s="38"/>
      <c r="D153" s="39"/>
      <c r="E153" s="40"/>
      <c r="F153" s="64"/>
    </row>
    <row r="154" spans="1:6" s="43" customFormat="1">
      <c r="A154" s="37"/>
      <c r="B154" s="38" t="s">
        <v>166</v>
      </c>
      <c r="C154" s="38"/>
      <c r="D154" s="39"/>
      <c r="E154" s="40"/>
      <c r="F154" s="64"/>
    </row>
    <row r="155" spans="1:6">
      <c r="A155" s="37"/>
      <c r="B155" s="38" t="s">
        <v>167</v>
      </c>
      <c r="C155" s="38"/>
      <c r="D155" s="39"/>
      <c r="E155" s="40"/>
      <c r="F155" s="64"/>
    </row>
    <row r="156" spans="1:6">
      <c r="A156" s="37"/>
      <c r="B156" s="38" t="s">
        <v>168</v>
      </c>
      <c r="C156" s="38"/>
      <c r="D156" s="39"/>
      <c r="E156" s="40"/>
      <c r="F156" s="64"/>
    </row>
    <row r="157" spans="1:6">
      <c r="A157" s="37"/>
      <c r="B157" s="38" t="s">
        <v>169</v>
      </c>
      <c r="C157" s="38"/>
      <c r="D157" s="39"/>
      <c r="E157" s="40"/>
      <c r="F157" s="64"/>
    </row>
    <row r="158" spans="1:6">
      <c r="A158" s="37"/>
      <c r="B158" s="38" t="s">
        <v>170</v>
      </c>
      <c r="C158" s="38"/>
      <c r="D158" s="39"/>
      <c r="E158" s="40"/>
      <c r="F158" s="64"/>
    </row>
    <row r="159" spans="1:6" ht="45">
      <c r="A159" s="37"/>
      <c r="B159" s="38" t="s">
        <v>171</v>
      </c>
      <c r="C159" s="38"/>
      <c r="D159" s="39"/>
      <c r="E159" s="40"/>
      <c r="F159" s="64"/>
    </row>
    <row r="160" spans="1:6">
      <c r="A160" s="37"/>
      <c r="B160" s="38" t="s">
        <v>172</v>
      </c>
      <c r="C160" s="38"/>
      <c r="D160" s="39"/>
      <c r="E160" s="40"/>
      <c r="F160" s="64"/>
    </row>
    <row r="161" spans="1:6">
      <c r="A161" s="37"/>
      <c r="B161" s="38" t="s">
        <v>173</v>
      </c>
      <c r="C161" s="38"/>
      <c r="D161" s="39"/>
      <c r="E161" s="40"/>
      <c r="F161" s="64"/>
    </row>
    <row r="162" spans="1:6">
      <c r="A162" s="37"/>
      <c r="B162" s="38" t="s">
        <v>174</v>
      </c>
      <c r="C162" s="38"/>
      <c r="D162" s="39"/>
      <c r="E162" s="40"/>
      <c r="F162" s="64"/>
    </row>
    <row r="163" spans="1:6" ht="22.5">
      <c r="A163" s="37"/>
      <c r="B163" s="65" t="s">
        <v>175</v>
      </c>
      <c r="C163" s="38"/>
      <c r="D163" s="39"/>
      <c r="E163" s="40"/>
      <c r="F163" s="64"/>
    </row>
    <row r="164" spans="1:6" ht="36.75" customHeight="1">
      <c r="B164" s="66" t="s">
        <v>176</v>
      </c>
      <c r="C164" s="67"/>
      <c r="D164" s="68"/>
      <c r="E164" s="68"/>
      <c r="F164" s="69"/>
    </row>
    <row r="165" spans="1:6">
      <c r="A165" s="37"/>
      <c r="B165" s="60"/>
      <c r="C165" s="38"/>
      <c r="D165" s="39"/>
      <c r="E165" s="40"/>
      <c r="F165" s="41"/>
    </row>
    <row r="166" spans="1:6">
      <c r="A166" s="53"/>
      <c r="B166" s="54" t="s">
        <v>177</v>
      </c>
      <c r="C166" s="55"/>
      <c r="D166" s="56"/>
      <c r="E166" s="57"/>
      <c r="F166" s="63"/>
    </row>
    <row r="167" spans="1:6">
      <c r="A167" s="37"/>
      <c r="B167" s="38"/>
      <c r="C167" s="38"/>
      <c r="D167" s="39"/>
      <c r="E167" s="40"/>
      <c r="F167" s="64"/>
    </row>
    <row r="168" spans="1:6">
      <c r="A168" s="37"/>
      <c r="B168" s="46" t="s">
        <v>178</v>
      </c>
      <c r="C168" s="38"/>
      <c r="D168" s="39"/>
      <c r="E168" s="40"/>
      <c r="F168" s="64"/>
    </row>
    <row r="169" spans="1:6" ht="67.5">
      <c r="A169" s="37"/>
      <c r="B169" s="38" t="s">
        <v>179</v>
      </c>
      <c r="C169" s="38"/>
      <c r="D169" s="39"/>
      <c r="E169" s="40"/>
      <c r="F169" s="64"/>
    </row>
    <row r="170" spans="1:6" ht="22.5" customHeight="1">
      <c r="A170" s="37"/>
      <c r="B170" s="38" t="s">
        <v>180</v>
      </c>
      <c r="C170" s="38"/>
      <c r="D170" s="39"/>
      <c r="E170" s="40"/>
      <c r="F170" s="64"/>
    </row>
    <row r="171" spans="1:6">
      <c r="A171" s="37"/>
      <c r="B171" s="38" t="s">
        <v>181</v>
      </c>
      <c r="C171" s="38"/>
      <c r="D171" s="39"/>
      <c r="E171" s="40"/>
      <c r="F171" s="64"/>
    </row>
    <row r="172" spans="1:6" ht="22.5">
      <c r="A172" s="37"/>
      <c r="B172" s="38" t="s">
        <v>182</v>
      </c>
      <c r="C172" s="38"/>
      <c r="D172" s="39"/>
      <c r="E172" s="40"/>
      <c r="F172" s="64"/>
    </row>
    <row r="173" spans="1:6">
      <c r="A173" s="37"/>
      <c r="B173" s="38" t="s">
        <v>183</v>
      </c>
      <c r="C173" s="38"/>
      <c r="D173" s="39"/>
      <c r="E173" s="40"/>
      <c r="F173" s="64"/>
    </row>
    <row r="174" spans="1:6" s="45" customFormat="1">
      <c r="A174" s="37"/>
      <c r="B174" s="38" t="s">
        <v>184</v>
      </c>
      <c r="C174" s="38"/>
      <c r="D174" s="39"/>
      <c r="E174" s="40"/>
      <c r="F174" s="64"/>
    </row>
    <row r="175" spans="1:6" s="45" customFormat="1" ht="33.75">
      <c r="A175" s="37"/>
      <c r="B175" s="38" t="s">
        <v>185</v>
      </c>
      <c r="C175" s="38"/>
      <c r="D175" s="39"/>
      <c r="E175" s="40"/>
      <c r="F175" s="64"/>
    </row>
    <row r="176" spans="1:6" s="45" customFormat="1">
      <c r="A176" s="37"/>
      <c r="B176" s="38" t="s">
        <v>186</v>
      </c>
      <c r="C176" s="38"/>
      <c r="D176" s="39"/>
      <c r="E176" s="40"/>
      <c r="F176" s="64"/>
    </row>
    <row r="177" spans="1:6" s="45" customFormat="1">
      <c r="A177" s="37"/>
      <c r="B177" s="38" t="s">
        <v>187</v>
      </c>
      <c r="C177" s="38"/>
      <c r="D177" s="39"/>
      <c r="E177" s="40"/>
      <c r="F177" s="64"/>
    </row>
    <row r="178" spans="1:6" s="45" customFormat="1">
      <c r="A178" s="37"/>
      <c r="B178" s="38" t="s">
        <v>188</v>
      </c>
      <c r="C178" s="38"/>
      <c r="D178" s="39"/>
      <c r="E178" s="40"/>
      <c r="F178" s="64"/>
    </row>
    <row r="179" spans="1:6" s="45" customFormat="1" ht="45">
      <c r="A179" s="37"/>
      <c r="B179" s="38" t="s">
        <v>189</v>
      </c>
      <c r="C179" s="38"/>
      <c r="D179" s="39"/>
      <c r="E179" s="40"/>
      <c r="F179" s="64"/>
    </row>
    <row r="180" spans="1:6" s="45" customFormat="1">
      <c r="A180" s="37"/>
      <c r="B180" s="38" t="s">
        <v>190</v>
      </c>
      <c r="C180" s="38"/>
      <c r="D180" s="39"/>
      <c r="E180" s="40"/>
      <c r="F180" s="64"/>
    </row>
    <row r="181" spans="1:6" s="45" customFormat="1" ht="33.75">
      <c r="A181" s="37"/>
      <c r="B181" s="38" t="s">
        <v>191</v>
      </c>
      <c r="C181" s="38"/>
      <c r="D181" s="39"/>
      <c r="E181" s="40"/>
      <c r="F181" s="64"/>
    </row>
    <row r="182" spans="1:6" s="45" customFormat="1" ht="56.25">
      <c r="A182" s="37"/>
      <c r="B182" s="38" t="s">
        <v>192</v>
      </c>
      <c r="C182" s="38"/>
      <c r="D182" s="39"/>
      <c r="E182" s="40"/>
      <c r="F182" s="64"/>
    </row>
    <row r="183" spans="1:6" s="45" customFormat="1">
      <c r="A183" s="37"/>
      <c r="B183" s="38" t="s">
        <v>193</v>
      </c>
      <c r="C183" s="38"/>
      <c r="D183" s="39"/>
      <c r="E183" s="40"/>
      <c r="F183" s="64"/>
    </row>
    <row r="184" spans="1:6" s="45" customFormat="1" ht="33.75">
      <c r="A184" s="37"/>
      <c r="B184" s="38" t="s">
        <v>194</v>
      </c>
      <c r="C184" s="38"/>
      <c r="D184" s="39"/>
      <c r="E184" s="40"/>
      <c r="F184" s="64"/>
    </row>
    <row r="185" spans="1:6" s="45" customFormat="1" ht="22.5">
      <c r="A185" s="37"/>
      <c r="B185" s="38" t="s">
        <v>195</v>
      </c>
      <c r="C185" s="38"/>
      <c r="D185" s="39"/>
      <c r="E185" s="40"/>
      <c r="F185" s="64"/>
    </row>
    <row r="186" spans="1:6" s="45" customFormat="1" ht="45">
      <c r="A186" s="37"/>
      <c r="B186" s="38" t="s">
        <v>196</v>
      </c>
      <c r="C186" s="38"/>
      <c r="D186" s="39"/>
      <c r="E186" s="40"/>
      <c r="F186" s="64"/>
    </row>
    <row r="187" spans="1:6" s="45" customFormat="1">
      <c r="A187" s="37"/>
      <c r="B187" s="38" t="s">
        <v>197</v>
      </c>
      <c r="C187" s="38"/>
      <c r="D187" s="39"/>
      <c r="E187" s="40"/>
      <c r="F187" s="64"/>
    </row>
    <row r="188" spans="1:6" s="45" customFormat="1" ht="45">
      <c r="A188" s="37"/>
      <c r="B188" s="38" t="s">
        <v>198</v>
      </c>
      <c r="C188" s="38"/>
      <c r="D188" s="39"/>
      <c r="E188" s="40"/>
      <c r="F188" s="64"/>
    </row>
    <row r="189" spans="1:6" s="45" customFormat="1">
      <c r="A189" s="37"/>
      <c r="B189" s="38" t="s">
        <v>199</v>
      </c>
      <c r="C189" s="38"/>
      <c r="D189" s="39"/>
      <c r="E189" s="40"/>
      <c r="F189" s="64"/>
    </row>
    <row r="190" spans="1:6" ht="45">
      <c r="A190" s="37"/>
      <c r="B190" s="38" t="s">
        <v>200</v>
      </c>
      <c r="C190" s="38"/>
      <c r="D190" s="39"/>
      <c r="E190" s="40"/>
      <c r="F190" s="64"/>
    </row>
    <row r="191" spans="1:6">
      <c r="A191" s="37"/>
      <c r="B191" s="38" t="s">
        <v>201</v>
      </c>
      <c r="C191" s="38"/>
      <c r="D191" s="39"/>
      <c r="E191" s="40"/>
      <c r="F191" s="64"/>
    </row>
    <row r="192" spans="1:6" ht="45">
      <c r="A192" s="37"/>
      <c r="B192" s="38" t="s">
        <v>202</v>
      </c>
      <c r="C192" s="38"/>
      <c r="D192" s="39"/>
      <c r="E192" s="40"/>
      <c r="F192" s="64"/>
    </row>
    <row r="193" spans="1:6" ht="45">
      <c r="A193" s="37"/>
      <c r="B193" s="38" t="s">
        <v>203</v>
      </c>
      <c r="C193" s="38"/>
      <c r="D193" s="39"/>
      <c r="E193" s="40"/>
      <c r="F193" s="64"/>
    </row>
    <row r="194" spans="1:6" ht="45">
      <c r="A194" s="37"/>
      <c r="B194" s="38" t="s">
        <v>204</v>
      </c>
      <c r="C194" s="38"/>
      <c r="D194" s="39"/>
      <c r="E194" s="40"/>
      <c r="F194" s="64"/>
    </row>
    <row r="195" spans="1:6">
      <c r="A195" s="37"/>
      <c r="B195" s="38" t="s">
        <v>205</v>
      </c>
      <c r="C195" s="38"/>
      <c r="D195" s="39"/>
      <c r="E195" s="40"/>
      <c r="F195" s="64"/>
    </row>
    <row r="196" spans="1:6" ht="67.5">
      <c r="A196" s="37"/>
      <c r="B196" s="38" t="s">
        <v>206</v>
      </c>
      <c r="C196" s="38"/>
      <c r="D196" s="39"/>
      <c r="E196" s="40"/>
      <c r="F196" s="64"/>
    </row>
    <row r="197" spans="1:6" ht="33.75">
      <c r="A197" s="37"/>
      <c r="B197" s="38" t="s">
        <v>207</v>
      </c>
      <c r="C197" s="38"/>
      <c r="D197" s="39"/>
      <c r="E197" s="40"/>
      <c r="F197" s="64"/>
    </row>
    <row r="198" spans="1:6">
      <c r="A198" s="37"/>
      <c r="B198" s="38" t="s">
        <v>208</v>
      </c>
      <c r="C198" s="38"/>
      <c r="D198" s="39"/>
      <c r="E198" s="40"/>
      <c r="F198" s="64"/>
    </row>
    <row r="199" spans="1:6">
      <c r="A199" s="37"/>
      <c r="B199" s="38" t="s">
        <v>209</v>
      </c>
      <c r="C199" s="38"/>
      <c r="D199" s="39"/>
      <c r="E199" s="40"/>
      <c r="F199" s="64"/>
    </row>
    <row r="200" spans="1:6" ht="13.5" customHeight="1">
      <c r="A200" s="37"/>
      <c r="B200" s="38" t="s">
        <v>210</v>
      </c>
      <c r="C200" s="38"/>
      <c r="D200" s="39"/>
      <c r="E200" s="40"/>
      <c r="F200" s="64"/>
    </row>
    <row r="201" spans="1:6" ht="33.75">
      <c r="A201" s="37"/>
      <c r="B201" s="38" t="s">
        <v>211</v>
      </c>
      <c r="C201" s="38"/>
      <c r="D201" s="39"/>
      <c r="E201" s="40"/>
      <c r="F201" s="64"/>
    </row>
    <row r="202" spans="1:6">
      <c r="A202" s="37"/>
      <c r="B202" s="38" t="s">
        <v>212</v>
      </c>
      <c r="C202" s="38"/>
      <c r="D202" s="39"/>
      <c r="E202" s="40"/>
      <c r="F202" s="64"/>
    </row>
    <row r="203" spans="1:6" ht="33.75">
      <c r="A203" s="37"/>
      <c r="B203" s="38" t="s">
        <v>213</v>
      </c>
      <c r="C203" s="38"/>
      <c r="D203" s="39"/>
      <c r="E203" s="40"/>
      <c r="F203" s="64"/>
    </row>
    <row r="204" spans="1:6" ht="45">
      <c r="A204" s="37"/>
      <c r="B204" s="38" t="s">
        <v>214</v>
      </c>
      <c r="C204" s="38"/>
      <c r="D204" s="39"/>
      <c r="E204" s="40"/>
      <c r="F204" s="64"/>
    </row>
    <row r="205" spans="1:6" ht="45">
      <c r="A205" s="37"/>
      <c r="B205" s="38" t="s">
        <v>215</v>
      </c>
      <c r="C205" s="38"/>
      <c r="D205" s="39"/>
      <c r="E205" s="40"/>
      <c r="F205" s="64"/>
    </row>
    <row r="206" spans="1:6" s="70" customFormat="1" ht="15" customHeight="1">
      <c r="A206" s="37"/>
      <c r="B206" s="38" t="s">
        <v>216</v>
      </c>
      <c r="C206" s="38"/>
      <c r="D206" s="39"/>
      <c r="E206" s="40"/>
      <c r="F206" s="64"/>
    </row>
    <row r="207" spans="1:6" s="70" customFormat="1" ht="22.5">
      <c r="A207" s="37"/>
      <c r="B207" s="38" t="s">
        <v>217</v>
      </c>
      <c r="C207" s="38"/>
      <c r="D207" s="39"/>
      <c r="E207" s="40"/>
      <c r="F207" s="64"/>
    </row>
    <row r="208" spans="1:6" s="70" customFormat="1">
      <c r="A208" s="37"/>
      <c r="B208" s="38" t="s">
        <v>218</v>
      </c>
      <c r="C208" s="38"/>
      <c r="D208" s="39"/>
      <c r="E208" s="40"/>
      <c r="F208" s="64"/>
    </row>
    <row r="209" spans="1:6" s="70" customFormat="1" ht="101.25">
      <c r="A209" s="37"/>
      <c r="B209" s="38" t="s">
        <v>219</v>
      </c>
      <c r="C209" s="38"/>
      <c r="D209" s="39"/>
      <c r="E209" s="40"/>
      <c r="F209" s="64"/>
    </row>
    <row r="210" spans="1:6" s="70" customFormat="1" ht="67.5">
      <c r="A210" s="37"/>
      <c r="B210" s="38" t="s">
        <v>220</v>
      </c>
      <c r="C210" s="38"/>
      <c r="D210" s="39"/>
      <c r="E210" s="40"/>
      <c r="F210" s="64"/>
    </row>
    <row r="211" spans="1:6" s="70" customFormat="1">
      <c r="A211" s="37"/>
      <c r="B211" s="38" t="s">
        <v>221</v>
      </c>
      <c r="C211" s="38"/>
      <c r="D211" s="39"/>
      <c r="E211" s="40"/>
      <c r="F211" s="64"/>
    </row>
    <row r="212" spans="1:6" s="70" customFormat="1" ht="33.75">
      <c r="A212" s="37"/>
      <c r="B212" s="38" t="s">
        <v>222</v>
      </c>
      <c r="C212" s="38"/>
      <c r="D212" s="39"/>
      <c r="E212" s="40"/>
      <c r="F212" s="64"/>
    </row>
    <row r="213" spans="1:6" s="70" customFormat="1" ht="45">
      <c r="A213" s="37"/>
      <c r="B213" s="38" t="s">
        <v>223</v>
      </c>
      <c r="C213" s="38"/>
      <c r="D213" s="39"/>
      <c r="E213" s="40"/>
      <c r="F213" s="64"/>
    </row>
    <row r="214" spans="1:6" s="70" customFormat="1" ht="56.25">
      <c r="A214" s="37"/>
      <c r="B214" s="38" t="s">
        <v>224</v>
      </c>
      <c r="C214" s="38"/>
      <c r="D214" s="39"/>
      <c r="E214" s="40"/>
      <c r="F214" s="64"/>
    </row>
    <row r="215" spans="1:6" s="70" customFormat="1" ht="22.5">
      <c r="A215" s="37"/>
      <c r="B215" s="38" t="s">
        <v>225</v>
      </c>
      <c r="C215" s="38"/>
      <c r="D215" s="39"/>
      <c r="E215" s="40"/>
      <c r="F215" s="64"/>
    </row>
    <row r="216" spans="1:6" s="70" customFormat="1" ht="22.5">
      <c r="A216" s="37"/>
      <c r="B216" s="38" t="s">
        <v>226</v>
      </c>
      <c r="C216" s="38"/>
      <c r="D216" s="39"/>
      <c r="E216" s="40"/>
      <c r="F216" s="64"/>
    </row>
    <row r="217" spans="1:6" ht="33.75">
      <c r="A217" s="37"/>
      <c r="B217" s="38" t="s">
        <v>227</v>
      </c>
      <c r="C217" s="38"/>
      <c r="D217" s="39"/>
      <c r="E217" s="40"/>
      <c r="F217" s="64"/>
    </row>
    <row r="218" spans="1:6" s="70" customFormat="1" ht="56.25">
      <c r="A218" s="37"/>
      <c r="B218" s="38" t="s">
        <v>228</v>
      </c>
      <c r="C218" s="38"/>
      <c r="D218" s="39"/>
      <c r="E218" s="40"/>
      <c r="F218" s="64"/>
    </row>
    <row r="219" spans="1:6" s="70" customFormat="1" ht="33.75">
      <c r="A219" s="37"/>
      <c r="B219" s="38" t="s">
        <v>229</v>
      </c>
      <c r="C219" s="38"/>
      <c r="D219" s="39"/>
      <c r="E219" s="40"/>
      <c r="F219" s="64"/>
    </row>
    <row r="220" spans="1:6" s="70" customFormat="1">
      <c r="A220" s="37"/>
      <c r="B220" s="38" t="s">
        <v>230</v>
      </c>
      <c r="C220" s="38"/>
      <c r="D220" s="39"/>
      <c r="E220" s="40"/>
      <c r="F220" s="64"/>
    </row>
    <row r="221" spans="1:6" s="70" customFormat="1" ht="45">
      <c r="A221" s="37"/>
      <c r="B221" s="38" t="s">
        <v>231</v>
      </c>
      <c r="C221" s="38"/>
      <c r="D221" s="39"/>
      <c r="E221" s="40"/>
      <c r="F221" s="64"/>
    </row>
    <row r="222" spans="1:6" ht="33.75">
      <c r="A222" s="37"/>
      <c r="B222" s="38" t="s">
        <v>232</v>
      </c>
      <c r="C222" s="38"/>
      <c r="D222" s="39"/>
      <c r="E222" s="40"/>
      <c r="F222" s="64"/>
    </row>
    <row r="223" spans="1:6" s="70" customFormat="1" ht="33.75">
      <c r="A223" s="37"/>
      <c r="B223" s="38" t="s">
        <v>233</v>
      </c>
      <c r="C223" s="38"/>
      <c r="D223" s="39"/>
      <c r="E223" s="40"/>
      <c r="F223" s="64"/>
    </row>
    <row r="224" spans="1:6" s="70" customFormat="1" ht="29.25" customHeight="1">
      <c r="A224" s="37"/>
      <c r="B224" s="38" t="s">
        <v>234</v>
      </c>
      <c r="C224" s="38"/>
      <c r="D224" s="39"/>
      <c r="E224" s="40"/>
      <c r="F224" s="64"/>
    </row>
    <row r="225" spans="1:6" s="70" customFormat="1">
      <c r="A225" s="37"/>
      <c r="B225" s="38" t="s">
        <v>235</v>
      </c>
      <c r="C225" s="38"/>
      <c r="D225" s="39"/>
      <c r="E225" s="40"/>
      <c r="F225" s="64"/>
    </row>
    <row r="226" spans="1:6" ht="22.5">
      <c r="A226" s="37"/>
      <c r="B226" s="38" t="s">
        <v>236</v>
      </c>
      <c r="C226" s="38"/>
      <c r="D226" s="39"/>
      <c r="E226" s="40"/>
      <c r="F226" s="64"/>
    </row>
    <row r="227" spans="1:6" s="70" customFormat="1">
      <c r="A227" s="37"/>
      <c r="B227" s="38" t="s">
        <v>237</v>
      </c>
      <c r="C227" s="38"/>
      <c r="D227" s="39"/>
      <c r="E227" s="40"/>
      <c r="F227" s="64"/>
    </row>
    <row r="228" spans="1:6" s="70" customFormat="1" ht="45">
      <c r="A228" s="37"/>
      <c r="B228" s="38" t="s">
        <v>238</v>
      </c>
      <c r="C228" s="38"/>
      <c r="D228" s="39"/>
      <c r="E228" s="40"/>
      <c r="F228" s="64"/>
    </row>
    <row r="229" spans="1:6" s="70" customFormat="1" ht="33.75">
      <c r="A229" s="37"/>
      <c r="B229" s="38" t="s">
        <v>239</v>
      </c>
      <c r="C229" s="38"/>
      <c r="D229" s="39"/>
      <c r="E229" s="40"/>
      <c r="F229" s="64"/>
    </row>
    <row r="230" spans="1:6" s="70" customFormat="1" ht="22.5">
      <c r="A230" s="37"/>
      <c r="B230" s="38" t="s">
        <v>240</v>
      </c>
      <c r="C230" s="38"/>
      <c r="D230" s="39"/>
      <c r="E230" s="40"/>
      <c r="F230" s="64"/>
    </row>
    <row r="231" spans="1:6" s="70" customFormat="1" ht="45">
      <c r="A231" s="37"/>
      <c r="B231" s="38" t="s">
        <v>241</v>
      </c>
      <c r="C231" s="38"/>
      <c r="D231" s="39"/>
      <c r="E231" s="40"/>
      <c r="F231" s="64"/>
    </row>
    <row r="232" spans="1:6" s="70" customFormat="1" ht="33.75">
      <c r="A232" s="37"/>
      <c r="B232" s="38" t="s">
        <v>242</v>
      </c>
      <c r="C232" s="38"/>
      <c r="D232" s="39"/>
      <c r="E232" s="40"/>
      <c r="F232" s="64"/>
    </row>
    <row r="233" spans="1:6" s="70" customFormat="1" ht="45">
      <c r="A233" s="37"/>
      <c r="B233" s="38" t="s">
        <v>243</v>
      </c>
      <c r="C233" s="38"/>
      <c r="D233" s="39"/>
      <c r="E233" s="40"/>
      <c r="F233" s="64"/>
    </row>
    <row r="234" spans="1:6" ht="22.5">
      <c r="A234" s="37"/>
      <c r="B234" s="38" t="s">
        <v>244</v>
      </c>
      <c r="C234" s="38"/>
      <c r="D234" s="39"/>
      <c r="E234" s="40"/>
      <c r="F234" s="64"/>
    </row>
    <row r="235" spans="1:6" s="70" customFormat="1">
      <c r="A235" s="37"/>
      <c r="B235" s="38" t="s">
        <v>245</v>
      </c>
      <c r="C235" s="38"/>
      <c r="D235" s="39"/>
      <c r="E235" s="40"/>
      <c r="F235" s="64"/>
    </row>
    <row r="236" spans="1:6" s="70" customFormat="1" ht="12" customHeight="1">
      <c r="A236" s="37"/>
      <c r="B236" s="38" t="s">
        <v>167</v>
      </c>
      <c r="C236" s="38"/>
      <c r="D236" s="39"/>
      <c r="E236" s="40"/>
      <c r="F236" s="64"/>
    </row>
    <row r="237" spans="1:6" s="70" customFormat="1">
      <c r="A237" s="37"/>
      <c r="B237" s="38" t="s">
        <v>246</v>
      </c>
      <c r="C237" s="38"/>
      <c r="D237" s="39"/>
      <c r="E237" s="40"/>
      <c r="F237" s="64"/>
    </row>
    <row r="238" spans="1:6">
      <c r="A238" s="37"/>
      <c r="B238" s="38" t="s">
        <v>247</v>
      </c>
      <c r="C238" s="38"/>
      <c r="D238" s="39"/>
      <c r="E238" s="40"/>
      <c r="F238" s="64"/>
    </row>
    <row r="239" spans="1:6">
      <c r="A239" s="37"/>
      <c r="B239" s="38" t="s">
        <v>248</v>
      </c>
      <c r="C239" s="38"/>
      <c r="D239" s="39"/>
      <c r="E239" s="40"/>
      <c r="F239" s="64"/>
    </row>
    <row r="240" spans="1:6" ht="12" customHeight="1">
      <c r="A240" s="37"/>
      <c r="B240" s="38" t="s">
        <v>249</v>
      </c>
      <c r="C240" s="38"/>
      <c r="D240" s="39"/>
      <c r="E240" s="40"/>
      <c r="F240" s="64"/>
    </row>
    <row r="241" spans="1:6" s="43" customFormat="1">
      <c r="A241" s="37"/>
      <c r="B241" s="38" t="s">
        <v>250</v>
      </c>
      <c r="C241" s="38"/>
      <c r="D241" s="39"/>
      <c r="E241" s="40"/>
      <c r="F241" s="64"/>
    </row>
    <row r="242" spans="1:6">
      <c r="A242" s="37"/>
      <c r="B242" s="38" t="s">
        <v>251</v>
      </c>
      <c r="C242" s="38"/>
      <c r="D242" s="39"/>
      <c r="E242" s="40"/>
      <c r="F242" s="64"/>
    </row>
    <row r="243" spans="1:6">
      <c r="A243" s="37"/>
      <c r="B243" s="38" t="s">
        <v>252</v>
      </c>
      <c r="C243" s="38"/>
      <c r="D243" s="39"/>
      <c r="E243" s="40"/>
      <c r="F243" s="64"/>
    </row>
    <row r="244" spans="1:6">
      <c r="A244" s="37"/>
      <c r="B244" s="38" t="s">
        <v>253</v>
      </c>
      <c r="C244" s="38"/>
      <c r="D244" s="39"/>
      <c r="E244" s="40"/>
      <c r="F244" s="64"/>
    </row>
    <row r="245" spans="1:6" ht="33.75">
      <c r="A245" s="37"/>
      <c r="B245" s="38" t="s">
        <v>254</v>
      </c>
      <c r="C245" s="38"/>
      <c r="D245" s="39"/>
      <c r="E245" s="40"/>
      <c r="F245" s="64"/>
    </row>
    <row r="246" spans="1:6" ht="28.5" customHeight="1">
      <c r="A246" s="37"/>
      <c r="B246" s="38" t="s">
        <v>255</v>
      </c>
      <c r="C246" s="38"/>
      <c r="D246" s="39"/>
      <c r="E246" s="40"/>
      <c r="F246" s="64"/>
    </row>
    <row r="247" spans="1:6" ht="24" customHeight="1">
      <c r="A247" s="37"/>
      <c r="B247" s="38" t="s">
        <v>256</v>
      </c>
      <c r="C247" s="38"/>
      <c r="D247" s="39"/>
      <c r="E247" s="40"/>
      <c r="F247" s="64"/>
    </row>
    <row r="248" spans="1:6">
      <c r="A248" s="37"/>
      <c r="B248" s="38" t="s">
        <v>257</v>
      </c>
      <c r="C248" s="38"/>
      <c r="D248" s="39"/>
      <c r="E248" s="40"/>
      <c r="F248" s="64"/>
    </row>
    <row r="249" spans="1:6">
      <c r="A249" s="37"/>
      <c r="B249" s="38" t="s">
        <v>258</v>
      </c>
      <c r="C249" s="38"/>
      <c r="D249" s="39"/>
      <c r="E249" s="40"/>
      <c r="F249" s="64"/>
    </row>
    <row r="250" spans="1:6">
      <c r="A250" s="37"/>
      <c r="B250" s="38" t="s">
        <v>259</v>
      </c>
      <c r="C250" s="38"/>
      <c r="D250" s="39"/>
      <c r="E250" s="40"/>
      <c r="F250" s="64"/>
    </row>
    <row r="251" spans="1:6">
      <c r="A251" s="37"/>
      <c r="B251" s="38" t="s">
        <v>260</v>
      </c>
      <c r="C251" s="38"/>
      <c r="D251" s="39"/>
      <c r="E251" s="40"/>
      <c r="F251" s="64"/>
    </row>
    <row r="252" spans="1:6">
      <c r="A252" s="37"/>
      <c r="B252" s="38" t="s">
        <v>261</v>
      </c>
      <c r="C252" s="38"/>
      <c r="D252" s="39"/>
      <c r="E252" s="40"/>
      <c r="F252" s="64"/>
    </row>
    <row r="253" spans="1:6" ht="35.25" customHeight="1">
      <c r="A253" s="37"/>
      <c r="B253" s="38" t="s">
        <v>262</v>
      </c>
      <c r="C253" s="38"/>
      <c r="D253" s="39"/>
      <c r="E253" s="40"/>
      <c r="F253" s="64"/>
    </row>
    <row r="254" spans="1:6" s="45" customFormat="1">
      <c r="A254" s="71"/>
      <c r="B254" s="46"/>
      <c r="C254" s="38"/>
      <c r="D254" s="39"/>
      <c r="E254" s="40"/>
      <c r="F254" s="64"/>
    </row>
    <row r="255" spans="1:6" s="45" customFormat="1" ht="56.25">
      <c r="A255" s="37"/>
      <c r="B255" s="38" t="s">
        <v>263</v>
      </c>
      <c r="C255" s="38"/>
      <c r="D255" s="39"/>
      <c r="E255" s="40"/>
      <c r="F255" s="64"/>
    </row>
    <row r="256" spans="1:6" s="45" customFormat="1" ht="35.25" customHeight="1">
      <c r="A256" s="37"/>
      <c r="B256" s="38" t="s">
        <v>264</v>
      </c>
      <c r="C256" s="38"/>
      <c r="D256" s="39"/>
      <c r="E256" s="40"/>
      <c r="F256" s="64"/>
    </row>
    <row r="257" spans="1:6" s="45" customFormat="1" ht="24.75" customHeight="1">
      <c r="A257" s="37"/>
      <c r="B257" s="38" t="s">
        <v>265</v>
      </c>
      <c r="C257" s="38"/>
      <c r="D257" s="39"/>
      <c r="E257" s="40"/>
      <c r="F257" s="64"/>
    </row>
    <row r="258" spans="1:6" s="45" customFormat="1">
      <c r="A258" s="71"/>
      <c r="B258" s="60"/>
      <c r="C258" s="38"/>
      <c r="D258" s="39"/>
      <c r="E258" s="40"/>
      <c r="F258" s="61"/>
    </row>
    <row r="259" spans="1:6" s="45" customFormat="1" ht="10.5" customHeight="1">
      <c r="A259" s="71"/>
      <c r="B259" s="60"/>
      <c r="C259" s="38"/>
      <c r="D259" s="39"/>
      <c r="E259" s="40"/>
      <c r="F259" s="61"/>
    </row>
    <row r="260" spans="1:6" s="45" customFormat="1">
      <c r="A260" s="72"/>
      <c r="B260" s="62" t="s">
        <v>266</v>
      </c>
      <c r="C260" s="73"/>
      <c r="D260" s="73"/>
      <c r="E260" s="74"/>
      <c r="F260" s="75"/>
    </row>
    <row r="261" spans="1:6" s="45" customFormat="1">
      <c r="A261" s="37"/>
      <c r="B261" s="38"/>
      <c r="C261" s="38"/>
      <c r="D261" s="39"/>
      <c r="E261" s="40"/>
      <c r="F261" s="64"/>
    </row>
    <row r="262" spans="1:6" s="45" customFormat="1">
      <c r="A262" s="37"/>
      <c r="B262" s="46" t="s">
        <v>89</v>
      </c>
      <c r="C262" s="38"/>
      <c r="D262" s="39"/>
      <c r="E262" s="40"/>
      <c r="F262" s="64"/>
    </row>
    <row r="263" spans="1:6" s="45" customFormat="1" ht="22.5">
      <c r="A263" s="37"/>
      <c r="B263" s="38" t="s">
        <v>267</v>
      </c>
      <c r="C263" s="38"/>
      <c r="D263" s="39"/>
      <c r="E263" s="40"/>
      <c r="F263" s="64"/>
    </row>
    <row r="264" spans="1:6" s="45" customFormat="1">
      <c r="A264" s="37"/>
      <c r="B264" s="38" t="s">
        <v>268</v>
      </c>
      <c r="C264" s="38"/>
      <c r="D264" s="39"/>
      <c r="E264" s="40"/>
      <c r="F264" s="64"/>
    </row>
    <row r="265" spans="1:6" s="45" customFormat="1" ht="22.5">
      <c r="A265" s="37"/>
      <c r="B265" s="38" t="s">
        <v>269</v>
      </c>
      <c r="C265" s="38"/>
      <c r="D265" s="39"/>
      <c r="E265" s="40"/>
      <c r="F265" s="64"/>
    </row>
    <row r="266" spans="1:6" s="45" customFormat="1">
      <c r="A266" s="37"/>
      <c r="B266" s="38" t="s">
        <v>270</v>
      </c>
      <c r="C266" s="38"/>
      <c r="D266" s="39"/>
      <c r="E266" s="40"/>
      <c r="F266" s="64"/>
    </row>
    <row r="267" spans="1:6" s="45" customFormat="1">
      <c r="A267" s="37"/>
      <c r="B267" s="38" t="s">
        <v>271</v>
      </c>
      <c r="C267" s="38"/>
      <c r="D267" s="39"/>
      <c r="E267" s="40"/>
      <c r="F267" s="64"/>
    </row>
    <row r="268" spans="1:6" s="45" customFormat="1" ht="22.5">
      <c r="A268" s="37"/>
      <c r="B268" s="38" t="s">
        <v>272</v>
      </c>
      <c r="C268" s="38"/>
      <c r="D268" s="39"/>
      <c r="E268" s="40"/>
      <c r="F268" s="64"/>
    </row>
    <row r="269" spans="1:6" s="45" customFormat="1">
      <c r="A269" s="37"/>
      <c r="B269" s="38" t="s">
        <v>273</v>
      </c>
      <c r="C269" s="38"/>
      <c r="D269" s="39"/>
      <c r="E269" s="40"/>
      <c r="F269" s="64"/>
    </row>
    <row r="270" spans="1:6" s="45" customFormat="1">
      <c r="A270" s="37"/>
      <c r="B270" s="38" t="s">
        <v>274</v>
      </c>
      <c r="C270" s="38"/>
      <c r="D270" s="39"/>
      <c r="E270" s="40"/>
      <c r="F270" s="64"/>
    </row>
    <row r="271" spans="1:6" s="45" customFormat="1">
      <c r="A271" s="37"/>
      <c r="B271" s="38" t="s">
        <v>275</v>
      </c>
      <c r="C271" s="38"/>
      <c r="D271" s="39"/>
      <c r="E271" s="40"/>
      <c r="F271" s="64"/>
    </row>
    <row r="272" spans="1:6" s="45" customFormat="1" ht="22.5">
      <c r="A272" s="37"/>
      <c r="B272" s="38" t="s">
        <v>276</v>
      </c>
      <c r="C272" s="38"/>
      <c r="D272" s="39"/>
      <c r="E272" s="40"/>
      <c r="F272" s="64"/>
    </row>
    <row r="273" spans="1:6" s="45" customFormat="1" ht="22.5">
      <c r="A273" s="37"/>
      <c r="B273" s="38" t="s">
        <v>277</v>
      </c>
      <c r="C273" s="38"/>
      <c r="D273" s="39"/>
      <c r="E273" s="40"/>
      <c r="F273" s="64"/>
    </row>
    <row r="274" spans="1:6" s="45" customFormat="1">
      <c r="A274" s="37"/>
      <c r="B274" s="38" t="s">
        <v>278</v>
      </c>
      <c r="C274" s="38"/>
      <c r="D274" s="39"/>
      <c r="E274" s="40"/>
      <c r="F274" s="64"/>
    </row>
    <row r="275" spans="1:6" s="45" customFormat="1">
      <c r="A275" s="37"/>
      <c r="B275" s="38" t="s">
        <v>279</v>
      </c>
      <c r="C275" s="38"/>
      <c r="D275" s="39"/>
      <c r="E275" s="40"/>
      <c r="F275" s="64"/>
    </row>
    <row r="276" spans="1:6" s="45" customFormat="1" ht="33.75">
      <c r="A276" s="37"/>
      <c r="B276" s="38" t="s">
        <v>280</v>
      </c>
      <c r="C276" s="38"/>
      <c r="D276" s="39"/>
      <c r="E276" s="40"/>
      <c r="F276" s="64"/>
    </row>
    <row r="277" spans="1:6" s="45" customFormat="1" ht="33.75">
      <c r="A277" s="37"/>
      <c r="B277" s="38" t="s">
        <v>281</v>
      </c>
      <c r="C277" s="38"/>
      <c r="D277" s="39"/>
      <c r="E277" s="40"/>
      <c r="F277" s="64"/>
    </row>
    <row r="278" spans="1:6" s="45" customFormat="1" ht="33.75">
      <c r="A278" s="37"/>
      <c r="B278" s="38" t="s">
        <v>282</v>
      </c>
      <c r="C278" s="38"/>
      <c r="D278" s="39"/>
      <c r="E278" s="40"/>
      <c r="F278" s="64"/>
    </row>
    <row r="279" spans="1:6" s="45" customFormat="1">
      <c r="A279" s="37"/>
      <c r="B279" s="46" t="s">
        <v>283</v>
      </c>
      <c r="C279" s="38"/>
      <c r="D279" s="39"/>
      <c r="E279" s="40"/>
      <c r="F279" s="64"/>
    </row>
    <row r="280" spans="1:6" s="45" customFormat="1" ht="56.25">
      <c r="A280" s="37"/>
      <c r="B280" s="38" t="s">
        <v>284</v>
      </c>
      <c r="C280" s="38"/>
      <c r="D280" s="39"/>
      <c r="E280" s="40"/>
      <c r="F280" s="64"/>
    </row>
    <row r="281" spans="1:6" s="45" customFormat="1" ht="57" customHeight="1">
      <c r="A281" s="37"/>
      <c r="B281" s="38" t="s">
        <v>285</v>
      </c>
      <c r="C281" s="38"/>
      <c r="D281" s="39"/>
      <c r="E281" s="40"/>
      <c r="F281" s="64"/>
    </row>
    <row r="282" spans="1:6" s="45" customFormat="1" ht="22.5">
      <c r="A282" s="37"/>
      <c r="B282" s="38" t="s">
        <v>286</v>
      </c>
      <c r="C282" s="38"/>
      <c r="D282" s="39"/>
      <c r="E282" s="40"/>
      <c r="F282" s="64"/>
    </row>
    <row r="283" spans="1:6" s="45" customFormat="1" ht="67.5">
      <c r="A283" s="37"/>
      <c r="B283" s="38" t="s">
        <v>287</v>
      </c>
      <c r="C283" s="38"/>
      <c r="D283" s="39"/>
      <c r="E283" s="40"/>
      <c r="F283" s="64"/>
    </row>
    <row r="284" spans="1:6" s="45" customFormat="1" ht="82.5" customHeight="1">
      <c r="A284" s="37"/>
      <c r="B284" s="38" t="s">
        <v>288</v>
      </c>
      <c r="C284" s="38"/>
      <c r="D284" s="39"/>
      <c r="E284" s="40"/>
      <c r="F284" s="64"/>
    </row>
    <row r="285" spans="1:6" s="45" customFormat="1" ht="72.75" customHeight="1">
      <c r="A285" s="37"/>
      <c r="B285" s="38" t="s">
        <v>289</v>
      </c>
      <c r="C285" s="38"/>
      <c r="D285" s="39"/>
      <c r="E285" s="40"/>
      <c r="F285" s="64"/>
    </row>
    <row r="286" spans="1:6" s="45" customFormat="1" ht="45">
      <c r="A286" s="37"/>
      <c r="B286" s="38" t="s">
        <v>290</v>
      </c>
      <c r="C286" s="38"/>
      <c r="D286" s="39"/>
      <c r="E286" s="40"/>
      <c r="F286" s="64"/>
    </row>
    <row r="287" spans="1:6" s="45" customFormat="1" ht="33.75">
      <c r="A287" s="37"/>
      <c r="B287" s="38" t="s">
        <v>291</v>
      </c>
      <c r="C287" s="38"/>
      <c r="D287" s="39"/>
      <c r="E287" s="40"/>
      <c r="F287" s="64"/>
    </row>
    <row r="288" spans="1:6" s="45" customFormat="1" ht="33.75">
      <c r="A288" s="37"/>
      <c r="B288" s="38" t="s">
        <v>292</v>
      </c>
      <c r="C288" s="38"/>
      <c r="D288" s="39"/>
      <c r="E288" s="40"/>
      <c r="F288" s="64"/>
    </row>
    <row r="289" spans="1:6" s="45" customFormat="1">
      <c r="A289" s="37"/>
      <c r="B289" s="38" t="s">
        <v>293</v>
      </c>
      <c r="C289" s="38"/>
      <c r="D289" s="39"/>
      <c r="E289" s="40"/>
      <c r="F289" s="64"/>
    </row>
    <row r="290" spans="1:6" s="45" customFormat="1">
      <c r="A290" s="37"/>
      <c r="B290" s="46" t="s">
        <v>294</v>
      </c>
      <c r="C290" s="38"/>
      <c r="D290" s="39"/>
      <c r="E290" s="40"/>
      <c r="F290" s="64"/>
    </row>
    <row r="291" spans="1:6" s="45" customFormat="1" ht="56.25">
      <c r="A291" s="37"/>
      <c r="B291" s="38" t="s">
        <v>295</v>
      </c>
      <c r="C291" s="38"/>
      <c r="D291" s="39"/>
      <c r="E291" s="40"/>
      <c r="F291" s="64"/>
    </row>
    <row r="292" spans="1:6" s="45" customFormat="1" ht="22.5">
      <c r="A292" s="37"/>
      <c r="B292" s="38" t="s">
        <v>296</v>
      </c>
      <c r="C292" s="38"/>
      <c r="D292" s="39"/>
      <c r="E292" s="40"/>
      <c r="F292" s="64"/>
    </row>
    <row r="293" spans="1:6" s="45" customFormat="1">
      <c r="A293" s="37"/>
      <c r="B293" s="46" t="s">
        <v>114</v>
      </c>
      <c r="C293" s="38"/>
      <c r="D293" s="39"/>
      <c r="E293" s="40"/>
      <c r="F293" s="64"/>
    </row>
    <row r="294" spans="1:6" s="45" customFormat="1">
      <c r="A294" s="37"/>
      <c r="B294" s="38" t="s">
        <v>297</v>
      </c>
      <c r="C294" s="38"/>
      <c r="D294" s="39"/>
      <c r="E294" s="40"/>
      <c r="F294" s="64"/>
    </row>
    <row r="295" spans="1:6" s="45" customFormat="1">
      <c r="A295" s="37"/>
      <c r="B295" s="38" t="s">
        <v>298</v>
      </c>
      <c r="C295" s="38"/>
      <c r="D295" s="39"/>
      <c r="E295" s="40"/>
      <c r="F295" s="64"/>
    </row>
    <row r="296" spans="1:6" s="45" customFormat="1">
      <c r="A296" s="37"/>
      <c r="B296" s="38" t="s">
        <v>299</v>
      </c>
      <c r="C296" s="38"/>
      <c r="D296" s="39"/>
      <c r="E296" s="40"/>
      <c r="F296" s="64"/>
    </row>
    <row r="297" spans="1:6" s="45" customFormat="1">
      <c r="A297" s="37"/>
      <c r="B297" s="38" t="s">
        <v>300</v>
      </c>
      <c r="C297" s="38"/>
      <c r="D297" s="39"/>
      <c r="E297" s="40"/>
      <c r="F297" s="64"/>
    </row>
    <row r="298" spans="1:6" s="45" customFormat="1">
      <c r="A298" s="37"/>
      <c r="B298" s="38" t="s">
        <v>301</v>
      </c>
      <c r="C298" s="38"/>
      <c r="D298" s="39"/>
      <c r="E298" s="40"/>
      <c r="F298" s="64"/>
    </row>
    <row r="299" spans="1:6" s="45" customFormat="1">
      <c r="A299" s="37"/>
      <c r="B299" s="38" t="s">
        <v>302</v>
      </c>
      <c r="C299" s="38"/>
      <c r="D299" s="39"/>
      <c r="E299" s="40"/>
      <c r="F299" s="64"/>
    </row>
    <row r="300" spans="1:6" s="45" customFormat="1">
      <c r="A300" s="37"/>
      <c r="B300" s="76" t="s">
        <v>303</v>
      </c>
      <c r="C300" s="38"/>
      <c r="D300" s="39"/>
      <c r="E300" s="40"/>
      <c r="F300" s="64"/>
    </row>
    <row r="301" spans="1:6" s="45" customFormat="1">
      <c r="A301" s="37"/>
      <c r="B301" s="60"/>
      <c r="C301" s="60"/>
      <c r="D301" s="77"/>
      <c r="E301" s="78"/>
      <c r="F301" s="79"/>
    </row>
    <row r="302" spans="1:6" s="45" customFormat="1">
      <c r="A302" s="53"/>
      <c r="B302" s="54" t="s">
        <v>304</v>
      </c>
      <c r="C302" s="54"/>
      <c r="D302" s="62"/>
      <c r="E302" s="80"/>
      <c r="F302" s="63"/>
    </row>
    <row r="303" spans="1:6" s="45" customFormat="1">
      <c r="A303" s="37"/>
      <c r="B303" s="38"/>
      <c r="C303" s="38"/>
      <c r="D303" s="39"/>
      <c r="E303" s="40"/>
      <c r="F303" s="64"/>
    </row>
    <row r="304" spans="1:6" s="45" customFormat="1">
      <c r="A304" s="37"/>
      <c r="B304" s="46" t="s">
        <v>89</v>
      </c>
      <c r="C304" s="38"/>
      <c r="D304" s="39"/>
      <c r="E304" s="40"/>
      <c r="F304" s="64"/>
    </row>
    <row r="305" spans="1:6" s="45" customFormat="1" ht="45">
      <c r="A305" s="37"/>
      <c r="B305" s="38" t="s">
        <v>305</v>
      </c>
      <c r="C305" s="38"/>
      <c r="D305" s="39"/>
      <c r="E305" s="40"/>
      <c r="F305" s="64"/>
    </row>
    <row r="306" spans="1:6" s="45" customFormat="1" ht="45">
      <c r="A306" s="37"/>
      <c r="B306" s="38" t="s">
        <v>306</v>
      </c>
      <c r="C306" s="38"/>
      <c r="D306" s="39"/>
      <c r="E306" s="40"/>
      <c r="F306" s="64"/>
    </row>
    <row r="307" spans="1:6" s="45" customFormat="1" ht="22.5">
      <c r="A307" s="37"/>
      <c r="B307" s="38" t="s">
        <v>307</v>
      </c>
      <c r="C307" s="38"/>
      <c r="D307" s="39"/>
      <c r="E307" s="40"/>
      <c r="F307" s="64"/>
    </row>
    <row r="308" spans="1:6" s="45" customFormat="1">
      <c r="A308" s="37"/>
      <c r="B308" s="38" t="s">
        <v>308</v>
      </c>
      <c r="C308" s="38"/>
      <c r="D308" s="39"/>
      <c r="E308" s="40"/>
      <c r="F308" s="64"/>
    </row>
    <row r="309" spans="1:6" s="45" customFormat="1">
      <c r="A309" s="37"/>
      <c r="B309" s="38" t="s">
        <v>309</v>
      </c>
      <c r="C309" s="38"/>
      <c r="D309" s="39"/>
      <c r="E309" s="40"/>
      <c r="F309" s="64"/>
    </row>
    <row r="310" spans="1:6" s="45" customFormat="1">
      <c r="A310" s="37"/>
      <c r="B310" s="38" t="s">
        <v>310</v>
      </c>
      <c r="C310" s="38"/>
      <c r="D310" s="39"/>
      <c r="E310" s="40"/>
      <c r="F310" s="64"/>
    </row>
    <row r="311" spans="1:6" s="45" customFormat="1">
      <c r="A311" s="37"/>
      <c r="B311" s="38" t="s">
        <v>311</v>
      </c>
      <c r="C311" s="38"/>
      <c r="D311" s="39"/>
      <c r="E311" s="40"/>
      <c r="F311" s="64"/>
    </row>
    <row r="312" spans="1:6" s="45" customFormat="1">
      <c r="A312" s="37"/>
      <c r="B312" s="38" t="s">
        <v>312</v>
      </c>
      <c r="C312" s="38"/>
      <c r="D312" s="39"/>
      <c r="E312" s="40"/>
      <c r="F312" s="64"/>
    </row>
    <row r="313" spans="1:6" s="45" customFormat="1">
      <c r="A313" s="37"/>
      <c r="B313" s="46" t="s">
        <v>313</v>
      </c>
      <c r="C313" s="38"/>
      <c r="D313" s="39"/>
      <c r="E313" s="40"/>
      <c r="F313" s="64"/>
    </row>
    <row r="314" spans="1:6" s="45" customFormat="1" ht="22.5">
      <c r="A314" s="37"/>
      <c r="B314" s="38" t="s">
        <v>314</v>
      </c>
      <c r="C314" s="38"/>
      <c r="D314" s="39"/>
      <c r="E314" s="40"/>
      <c r="F314" s="64"/>
    </row>
    <row r="315" spans="1:6" ht="22.5">
      <c r="A315" s="37"/>
      <c r="B315" s="38" t="s">
        <v>315</v>
      </c>
      <c r="C315" s="38"/>
      <c r="D315" s="39"/>
      <c r="E315" s="40"/>
      <c r="F315" s="64"/>
    </row>
    <row r="316" spans="1:6" ht="11.25" customHeight="1">
      <c r="A316" s="37"/>
      <c r="B316" s="44" t="s">
        <v>316</v>
      </c>
      <c r="C316" s="38"/>
      <c r="D316" s="39"/>
      <c r="E316" s="40"/>
      <c r="F316" s="64"/>
    </row>
    <row r="317" spans="1:6" ht="45">
      <c r="A317" s="37"/>
      <c r="B317" s="38" t="s">
        <v>317</v>
      </c>
      <c r="C317" s="38"/>
      <c r="D317" s="39"/>
      <c r="E317" s="40"/>
      <c r="F317" s="64"/>
    </row>
    <row r="318" spans="1:6" ht="56.25">
      <c r="A318" s="37"/>
      <c r="B318" s="44" t="s">
        <v>318</v>
      </c>
      <c r="C318" s="38"/>
      <c r="D318" s="39"/>
      <c r="E318" s="40"/>
      <c r="F318" s="64"/>
    </row>
    <row r="319" spans="1:6" ht="33.75">
      <c r="A319" s="37"/>
      <c r="B319" s="38" t="s">
        <v>319</v>
      </c>
      <c r="C319" s="38"/>
      <c r="D319" s="39"/>
      <c r="E319" s="40"/>
      <c r="F319" s="64"/>
    </row>
    <row r="320" spans="1:6" ht="33.75">
      <c r="A320" s="37"/>
      <c r="B320" s="38" t="s">
        <v>320</v>
      </c>
      <c r="C320" s="38"/>
      <c r="D320" s="39"/>
      <c r="E320" s="40"/>
      <c r="F320" s="64"/>
    </row>
    <row r="321" spans="1:6" ht="16.5" customHeight="1">
      <c r="A321" s="37"/>
      <c r="B321" s="38" t="s">
        <v>321</v>
      </c>
      <c r="C321" s="38"/>
      <c r="D321" s="39"/>
      <c r="E321" s="40"/>
      <c r="F321" s="64"/>
    </row>
    <row r="322" spans="1:6">
      <c r="A322" s="37"/>
      <c r="B322" s="46" t="s">
        <v>322</v>
      </c>
      <c r="C322" s="38"/>
      <c r="D322" s="39"/>
      <c r="E322" s="40"/>
      <c r="F322" s="64"/>
    </row>
    <row r="323" spans="1:6" ht="22.5">
      <c r="A323" s="37"/>
      <c r="B323" s="38" t="s">
        <v>323</v>
      </c>
      <c r="C323" s="38"/>
      <c r="D323" s="39"/>
      <c r="E323" s="40"/>
      <c r="F323" s="64"/>
    </row>
    <row r="324" spans="1:6" ht="45">
      <c r="A324" s="37"/>
      <c r="B324" s="38" t="s">
        <v>324</v>
      </c>
      <c r="C324" s="38"/>
      <c r="D324" s="39"/>
      <c r="E324" s="40"/>
      <c r="F324" s="64"/>
    </row>
    <row r="325" spans="1:6">
      <c r="A325" s="37"/>
      <c r="B325" s="38" t="s">
        <v>325</v>
      </c>
      <c r="C325" s="38"/>
      <c r="D325" s="39"/>
      <c r="E325" s="40"/>
      <c r="F325" s="64"/>
    </row>
    <row r="326" spans="1:6">
      <c r="A326" s="37"/>
      <c r="B326" s="38" t="s">
        <v>114</v>
      </c>
      <c r="C326" s="38"/>
      <c r="D326" s="39"/>
      <c r="E326" s="40"/>
      <c r="F326" s="64"/>
    </row>
    <row r="327" spans="1:6">
      <c r="A327" s="37"/>
      <c r="B327" s="38" t="s">
        <v>326</v>
      </c>
      <c r="C327" s="38"/>
      <c r="D327" s="39"/>
      <c r="E327" s="40"/>
      <c r="F327" s="64"/>
    </row>
    <row r="328" spans="1:6">
      <c r="A328" s="37"/>
      <c r="B328" s="38" t="s">
        <v>327</v>
      </c>
      <c r="C328" s="38"/>
      <c r="D328" s="39"/>
      <c r="E328" s="40"/>
      <c r="F328" s="64"/>
    </row>
    <row r="329" spans="1:6">
      <c r="A329" s="37"/>
      <c r="B329" s="38" t="s">
        <v>328</v>
      </c>
      <c r="C329" s="38"/>
      <c r="D329" s="39"/>
      <c r="E329" s="40"/>
      <c r="F329" s="64"/>
    </row>
    <row r="330" spans="1:6">
      <c r="A330" s="37"/>
      <c r="B330" s="44" t="s">
        <v>329</v>
      </c>
      <c r="C330" s="38"/>
      <c r="D330" s="39"/>
      <c r="E330" s="40"/>
      <c r="F330" s="64"/>
    </row>
    <row r="331" spans="1:6">
      <c r="A331" s="37"/>
      <c r="B331" s="38" t="s">
        <v>330</v>
      </c>
      <c r="C331" s="38"/>
      <c r="D331" s="39"/>
      <c r="E331" s="40"/>
      <c r="F331" s="64"/>
    </row>
    <row r="332" spans="1:6" s="70" customFormat="1" ht="13.5" customHeight="1">
      <c r="A332" s="37"/>
      <c r="B332" s="38" t="s">
        <v>331</v>
      </c>
      <c r="C332" s="38"/>
      <c r="D332" s="39"/>
      <c r="E332" s="40"/>
      <c r="F332" s="64"/>
    </row>
    <row r="333" spans="1:6" s="70" customFormat="1" ht="22.5">
      <c r="A333" s="37"/>
      <c r="B333" s="38" t="s">
        <v>332</v>
      </c>
      <c r="C333" s="38"/>
      <c r="D333" s="39"/>
      <c r="E333" s="40"/>
      <c r="F333" s="64"/>
    </row>
    <row r="334" spans="1:6" s="70" customFormat="1">
      <c r="A334" s="37"/>
      <c r="B334" s="38" t="s">
        <v>333</v>
      </c>
      <c r="C334" s="38"/>
      <c r="D334" s="39"/>
      <c r="E334" s="40"/>
      <c r="F334" s="64"/>
    </row>
    <row r="335" spans="1:6" s="70" customFormat="1" ht="22.5">
      <c r="A335" s="37"/>
      <c r="B335" s="38" t="s">
        <v>334</v>
      </c>
      <c r="C335" s="38"/>
      <c r="D335" s="39"/>
      <c r="E335" s="40"/>
      <c r="F335" s="64"/>
    </row>
    <row r="336" spans="1:6" s="70" customFormat="1" ht="22.5">
      <c r="A336" s="37"/>
      <c r="B336" s="38" t="s">
        <v>335</v>
      </c>
      <c r="C336" s="38"/>
      <c r="D336" s="39"/>
      <c r="E336" s="40"/>
      <c r="F336" s="64"/>
    </row>
    <row r="337" spans="1:6" s="70" customFormat="1">
      <c r="A337" s="37"/>
      <c r="B337" s="38"/>
      <c r="C337" s="38"/>
      <c r="D337" s="39"/>
      <c r="E337" s="40"/>
      <c r="F337" s="64"/>
    </row>
    <row r="338" spans="1:6">
      <c r="A338" s="72"/>
      <c r="B338" s="62" t="s">
        <v>336</v>
      </c>
      <c r="C338" s="73"/>
      <c r="D338" s="73"/>
      <c r="E338" s="74"/>
      <c r="F338" s="75"/>
    </row>
    <row r="339" spans="1:6" s="70" customFormat="1" ht="14.25" customHeight="1">
      <c r="A339" s="37"/>
      <c r="B339" s="38"/>
      <c r="C339" s="38"/>
      <c r="D339" s="39"/>
      <c r="E339" s="40"/>
      <c r="F339" s="64"/>
    </row>
    <row r="340" spans="1:6" s="70" customFormat="1" ht="13.5" customHeight="1">
      <c r="A340" s="37"/>
      <c r="B340" s="46" t="s">
        <v>337</v>
      </c>
      <c r="C340" s="38"/>
      <c r="D340" s="39"/>
      <c r="E340" s="40"/>
      <c r="F340" s="64"/>
    </row>
    <row r="341" spans="1:6" s="70" customFormat="1" ht="45">
      <c r="A341" s="37"/>
      <c r="B341" s="38" t="s">
        <v>338</v>
      </c>
      <c r="C341" s="38"/>
      <c r="D341" s="39"/>
      <c r="E341" s="40"/>
      <c r="F341" s="64"/>
    </row>
    <row r="342" spans="1:6" s="70" customFormat="1" ht="22.5">
      <c r="A342" s="37"/>
      <c r="B342" s="38" t="s">
        <v>339</v>
      </c>
      <c r="C342" s="38"/>
      <c r="D342" s="39"/>
      <c r="E342" s="40"/>
      <c r="F342" s="64"/>
    </row>
    <row r="343" spans="1:6" s="70" customFormat="1">
      <c r="A343" s="37"/>
      <c r="B343" s="38" t="s">
        <v>340</v>
      </c>
      <c r="C343" s="38"/>
      <c r="D343" s="39"/>
      <c r="E343" s="40"/>
      <c r="F343" s="64"/>
    </row>
    <row r="344" spans="1:6">
      <c r="A344" s="37"/>
      <c r="B344" s="38" t="s">
        <v>341</v>
      </c>
      <c r="C344" s="38"/>
      <c r="D344" s="39"/>
      <c r="E344" s="40"/>
      <c r="F344" s="64"/>
    </row>
    <row r="345" spans="1:6" s="70" customFormat="1">
      <c r="A345" s="37"/>
      <c r="B345" s="38" t="s">
        <v>342</v>
      </c>
      <c r="C345" s="38"/>
      <c r="D345" s="39"/>
      <c r="E345" s="40"/>
      <c r="F345" s="64"/>
    </row>
    <row r="346" spans="1:6" s="70" customFormat="1" ht="25.5" customHeight="1">
      <c r="A346" s="37"/>
      <c r="B346" s="38" t="s">
        <v>343</v>
      </c>
      <c r="C346" s="38"/>
      <c r="D346" s="39"/>
      <c r="E346" s="40"/>
      <c r="F346" s="64"/>
    </row>
    <row r="347" spans="1:6" s="70" customFormat="1" ht="22.5">
      <c r="A347" s="37"/>
      <c r="B347" s="38" t="s">
        <v>344</v>
      </c>
      <c r="C347" s="38"/>
      <c r="D347" s="39"/>
      <c r="E347" s="40"/>
      <c r="F347" s="64"/>
    </row>
    <row r="348" spans="1:6" s="70" customFormat="1" ht="33.75">
      <c r="A348" s="37"/>
      <c r="B348" s="38" t="s">
        <v>345</v>
      </c>
      <c r="C348" s="38"/>
      <c r="D348" s="39"/>
      <c r="E348" s="40"/>
      <c r="F348" s="64"/>
    </row>
    <row r="349" spans="1:6" s="70" customFormat="1" ht="22.5">
      <c r="A349" s="37"/>
      <c r="B349" s="38" t="s">
        <v>346</v>
      </c>
      <c r="C349" s="38"/>
      <c r="D349" s="39"/>
      <c r="E349" s="40"/>
      <c r="F349" s="64"/>
    </row>
    <row r="350" spans="1:6" s="70" customFormat="1" ht="45">
      <c r="A350" s="37"/>
      <c r="B350" s="38" t="s">
        <v>347</v>
      </c>
      <c r="C350" s="38"/>
      <c r="D350" s="39"/>
      <c r="E350" s="40"/>
      <c r="F350" s="64"/>
    </row>
    <row r="351" spans="1:6" s="70" customFormat="1" ht="101.25">
      <c r="A351" s="37"/>
      <c r="B351" s="38" t="s">
        <v>348</v>
      </c>
      <c r="C351" s="38"/>
      <c r="D351" s="39"/>
      <c r="E351" s="40"/>
      <c r="F351" s="64"/>
    </row>
    <row r="352" spans="1:6" s="70" customFormat="1" ht="33.75">
      <c r="A352" s="37"/>
      <c r="B352" s="38" t="s">
        <v>349</v>
      </c>
      <c r="C352" s="38"/>
      <c r="D352" s="39"/>
      <c r="E352" s="40"/>
      <c r="F352" s="64"/>
    </row>
    <row r="353" spans="1:6" s="70" customFormat="1" ht="33.75">
      <c r="A353" s="37"/>
      <c r="B353" s="38" t="s">
        <v>350</v>
      </c>
      <c r="C353" s="38"/>
      <c r="D353" s="39"/>
      <c r="E353" s="40"/>
      <c r="F353" s="64"/>
    </row>
    <row r="354" spans="1:6" s="70" customFormat="1">
      <c r="A354" s="37"/>
      <c r="B354" s="38" t="s">
        <v>351</v>
      </c>
      <c r="C354" s="38"/>
      <c r="D354" s="39"/>
      <c r="E354" s="40"/>
      <c r="F354" s="64"/>
    </row>
    <row r="355" spans="1:6" s="70" customFormat="1" ht="22.5">
      <c r="A355" s="37"/>
      <c r="B355" s="38" t="s">
        <v>352</v>
      </c>
      <c r="C355" s="38"/>
      <c r="D355" s="39"/>
      <c r="E355" s="40"/>
      <c r="F355" s="64"/>
    </row>
    <row r="356" spans="1:6">
      <c r="A356" s="37"/>
      <c r="B356" s="38" t="s">
        <v>353</v>
      </c>
      <c r="C356" s="38"/>
      <c r="D356" s="39"/>
      <c r="E356" s="40"/>
      <c r="F356" s="64"/>
    </row>
    <row r="357" spans="1:6" s="70" customFormat="1">
      <c r="A357" s="37"/>
      <c r="B357" s="38" t="s">
        <v>354</v>
      </c>
      <c r="C357" s="38"/>
      <c r="D357" s="39"/>
      <c r="E357" s="40"/>
      <c r="F357" s="64"/>
    </row>
    <row r="358" spans="1:6" s="70" customFormat="1" ht="14.25" customHeight="1">
      <c r="A358" s="37"/>
      <c r="B358" s="38" t="s">
        <v>355</v>
      </c>
      <c r="C358" s="38"/>
      <c r="D358" s="39"/>
      <c r="E358" s="40"/>
      <c r="F358" s="64"/>
    </row>
    <row r="359" spans="1:6" s="70" customFormat="1">
      <c r="A359" s="37"/>
      <c r="B359" s="38" t="s">
        <v>356</v>
      </c>
      <c r="C359" s="38"/>
      <c r="D359" s="39"/>
      <c r="E359" s="40"/>
      <c r="F359" s="64"/>
    </row>
    <row r="360" spans="1:6" s="70" customFormat="1">
      <c r="A360" s="37"/>
      <c r="B360" s="38" t="s">
        <v>357</v>
      </c>
      <c r="C360" s="38"/>
      <c r="D360" s="39"/>
      <c r="E360" s="40"/>
      <c r="F360" s="64"/>
    </row>
    <row r="361" spans="1:6" s="70" customFormat="1">
      <c r="A361" s="37"/>
      <c r="B361" s="38" t="s">
        <v>358</v>
      </c>
      <c r="C361" s="38"/>
      <c r="D361" s="39"/>
      <c r="E361" s="40"/>
      <c r="F361" s="64"/>
    </row>
    <row r="362" spans="1:6" s="70" customFormat="1">
      <c r="A362" s="37"/>
      <c r="B362" s="38" t="s">
        <v>359</v>
      </c>
      <c r="C362" s="38"/>
      <c r="D362" s="39"/>
      <c r="E362" s="40"/>
      <c r="F362" s="64"/>
    </row>
    <row r="363" spans="1:6" s="70" customFormat="1">
      <c r="A363" s="37"/>
      <c r="B363" s="38" t="s">
        <v>360</v>
      </c>
      <c r="C363" s="38"/>
      <c r="D363" s="39"/>
      <c r="E363" s="40"/>
      <c r="F363" s="64"/>
    </row>
    <row r="364" spans="1:6" s="70" customFormat="1">
      <c r="A364" s="37"/>
      <c r="B364" s="38" t="s">
        <v>361</v>
      </c>
      <c r="C364" s="38"/>
      <c r="D364" s="39"/>
      <c r="E364" s="40"/>
      <c r="F364" s="64"/>
    </row>
    <row r="365" spans="1:6" s="70" customFormat="1">
      <c r="A365" s="37"/>
      <c r="B365" s="38" t="s">
        <v>362</v>
      </c>
      <c r="C365" s="38"/>
      <c r="D365" s="39"/>
      <c r="E365" s="40"/>
      <c r="F365" s="64"/>
    </row>
    <row r="366" spans="1:6" s="70" customFormat="1">
      <c r="A366" s="37"/>
      <c r="B366" s="38" t="s">
        <v>363</v>
      </c>
      <c r="C366" s="38"/>
      <c r="D366" s="39"/>
      <c r="E366" s="40"/>
      <c r="F366" s="64"/>
    </row>
    <row r="367" spans="1:6" s="70" customFormat="1">
      <c r="A367" s="37"/>
      <c r="B367" s="38" t="s">
        <v>364</v>
      </c>
      <c r="C367" s="38"/>
      <c r="D367" s="39"/>
      <c r="E367" s="40"/>
      <c r="F367" s="64"/>
    </row>
    <row r="368" spans="1:6" s="70" customFormat="1">
      <c r="A368" s="37"/>
      <c r="B368" s="38" t="s">
        <v>365</v>
      </c>
      <c r="C368" s="38"/>
      <c r="D368" s="39"/>
      <c r="E368" s="40"/>
      <c r="F368" s="64"/>
    </row>
    <row r="369" spans="1:6">
      <c r="A369" s="37"/>
      <c r="B369" s="38" t="s">
        <v>366</v>
      </c>
      <c r="C369" s="38"/>
      <c r="D369" s="39"/>
      <c r="E369" s="40"/>
      <c r="F369" s="64"/>
    </row>
    <row r="370" spans="1:6" s="70" customFormat="1">
      <c r="A370" s="37"/>
      <c r="B370" s="38" t="s">
        <v>367</v>
      </c>
      <c r="C370" s="38"/>
      <c r="D370" s="39"/>
      <c r="E370" s="40"/>
      <c r="F370" s="64"/>
    </row>
    <row r="371" spans="1:6" s="70" customFormat="1">
      <c r="A371" s="37"/>
      <c r="B371" s="38" t="s">
        <v>368</v>
      </c>
      <c r="C371" s="38"/>
      <c r="D371" s="39"/>
      <c r="E371" s="40"/>
      <c r="F371" s="64"/>
    </row>
    <row r="372" spans="1:6" s="70" customFormat="1">
      <c r="A372" s="37"/>
      <c r="B372" s="38" t="s">
        <v>369</v>
      </c>
      <c r="C372" s="38"/>
      <c r="D372" s="39"/>
      <c r="E372" s="40"/>
      <c r="F372" s="64"/>
    </row>
    <row r="373" spans="1:6" s="70" customFormat="1" ht="56.25">
      <c r="A373" s="37"/>
      <c r="B373" s="38" t="s">
        <v>370</v>
      </c>
      <c r="C373" s="38"/>
      <c r="D373" s="39"/>
      <c r="E373" s="40"/>
      <c r="F373" s="64"/>
    </row>
    <row r="374" spans="1:6" s="70" customFormat="1" ht="22.5">
      <c r="A374" s="37"/>
      <c r="B374" s="38" t="s">
        <v>371</v>
      </c>
      <c r="C374" s="38"/>
      <c r="D374" s="39"/>
      <c r="E374" s="40"/>
      <c r="F374" s="64"/>
    </row>
    <row r="375" spans="1:6">
      <c r="A375" s="37"/>
      <c r="B375" s="38" t="s">
        <v>372</v>
      </c>
      <c r="C375" s="38"/>
      <c r="D375" s="39"/>
      <c r="E375" s="40"/>
      <c r="F375" s="64"/>
    </row>
    <row r="376" spans="1:6" s="70" customFormat="1" ht="48" customHeight="1">
      <c r="A376" s="37"/>
      <c r="B376" s="38" t="s">
        <v>373</v>
      </c>
      <c r="C376" s="38"/>
      <c r="D376" s="39"/>
      <c r="E376" s="40"/>
      <c r="F376" s="64"/>
    </row>
    <row r="377" spans="1:6" s="70" customFormat="1" ht="33.75">
      <c r="A377" s="37"/>
      <c r="B377" s="38" t="s">
        <v>374</v>
      </c>
      <c r="C377" s="38"/>
      <c r="D377" s="39"/>
      <c r="E377" s="40"/>
      <c r="F377" s="64"/>
    </row>
    <row r="378" spans="1:6" s="70" customFormat="1" ht="22.5">
      <c r="A378" s="37"/>
      <c r="B378" s="38" t="s">
        <v>375</v>
      </c>
      <c r="C378" s="38"/>
      <c r="D378" s="39"/>
      <c r="E378" s="40"/>
      <c r="F378" s="64"/>
    </row>
    <row r="379" spans="1:6" ht="22.5">
      <c r="A379" s="37"/>
      <c r="B379" s="38" t="s">
        <v>376</v>
      </c>
      <c r="C379" s="38"/>
      <c r="D379" s="39"/>
      <c r="E379" s="40"/>
      <c r="F379" s="64"/>
    </row>
    <row r="380" spans="1:6">
      <c r="A380" s="37"/>
      <c r="B380" s="38" t="s">
        <v>377</v>
      </c>
      <c r="C380" s="38"/>
      <c r="D380" s="39"/>
      <c r="E380" s="40"/>
      <c r="F380" s="64"/>
    </row>
    <row r="381" spans="1:6" ht="67.5">
      <c r="A381" s="37"/>
      <c r="B381" s="38" t="s">
        <v>378</v>
      </c>
      <c r="C381" s="38"/>
      <c r="D381" s="39"/>
      <c r="E381" s="40"/>
      <c r="F381" s="64"/>
    </row>
    <row r="382" spans="1:6">
      <c r="A382" s="37"/>
      <c r="B382" s="38" t="s">
        <v>379</v>
      </c>
      <c r="C382" s="38"/>
      <c r="D382" s="39"/>
      <c r="E382" s="40"/>
      <c r="F382" s="64"/>
    </row>
    <row r="383" spans="1:6">
      <c r="A383" s="37"/>
      <c r="B383" s="38" t="s">
        <v>380</v>
      </c>
      <c r="C383" s="38"/>
      <c r="D383" s="39"/>
      <c r="E383" s="40"/>
      <c r="F383" s="64"/>
    </row>
    <row r="384" spans="1:6" ht="33.75">
      <c r="A384" s="37"/>
      <c r="B384" s="38" t="s">
        <v>381</v>
      </c>
      <c r="C384" s="38"/>
      <c r="D384" s="39"/>
      <c r="E384" s="40"/>
      <c r="F384" s="64"/>
    </row>
    <row r="385" spans="1:6">
      <c r="A385" s="37"/>
      <c r="B385" s="38" t="s">
        <v>382</v>
      </c>
      <c r="C385" s="38"/>
      <c r="D385" s="39"/>
      <c r="E385" s="40"/>
      <c r="F385" s="64"/>
    </row>
    <row r="386" spans="1:6">
      <c r="A386" s="37"/>
      <c r="B386" s="38" t="s">
        <v>383</v>
      </c>
      <c r="C386" s="38"/>
      <c r="D386" s="39"/>
      <c r="E386" s="40"/>
      <c r="F386" s="64"/>
    </row>
    <row r="387" spans="1:6" ht="36.75" customHeight="1">
      <c r="A387" s="37"/>
      <c r="B387" s="38" t="s">
        <v>384</v>
      </c>
      <c r="C387" s="38"/>
      <c r="D387" s="39"/>
      <c r="E387" s="40"/>
      <c r="F387" s="64"/>
    </row>
    <row r="388" spans="1:6">
      <c r="A388" s="37"/>
      <c r="B388" s="38" t="s">
        <v>385</v>
      </c>
      <c r="C388" s="38"/>
      <c r="D388" s="39"/>
      <c r="E388" s="40"/>
      <c r="F388" s="64"/>
    </row>
    <row r="389" spans="1:6" ht="33.75">
      <c r="A389" s="37"/>
      <c r="B389" s="38" t="s">
        <v>386</v>
      </c>
      <c r="C389" s="38"/>
      <c r="D389" s="39"/>
      <c r="E389" s="40"/>
      <c r="F389" s="64"/>
    </row>
    <row r="390" spans="1:6">
      <c r="A390" s="37"/>
      <c r="B390" s="38" t="s">
        <v>114</v>
      </c>
      <c r="C390" s="38"/>
      <c r="D390" s="39"/>
      <c r="E390" s="40"/>
      <c r="F390" s="64"/>
    </row>
    <row r="391" spans="1:6">
      <c r="A391" s="37"/>
      <c r="B391" s="38" t="s">
        <v>387</v>
      </c>
      <c r="C391" s="38"/>
      <c r="D391" s="39"/>
      <c r="E391" s="40"/>
      <c r="F391" s="64"/>
    </row>
    <row r="392" spans="1:6" s="43" customFormat="1">
      <c r="A392" s="37"/>
      <c r="B392" s="38" t="s">
        <v>388</v>
      </c>
      <c r="C392" s="38"/>
      <c r="D392" s="39"/>
      <c r="E392" s="40"/>
      <c r="F392" s="64"/>
    </row>
    <row r="393" spans="1:6">
      <c r="A393" s="37"/>
      <c r="B393" s="38" t="s">
        <v>389</v>
      </c>
      <c r="C393" s="38"/>
      <c r="D393" s="39"/>
      <c r="E393" s="40"/>
      <c r="F393" s="64"/>
    </row>
    <row r="394" spans="1:6">
      <c r="A394" s="37"/>
      <c r="B394" s="38" t="s">
        <v>390</v>
      </c>
      <c r="C394" s="38"/>
      <c r="D394" s="39"/>
      <c r="E394" s="40"/>
      <c r="F394" s="64"/>
    </row>
    <row r="395" spans="1:6" ht="33.75">
      <c r="A395" s="37"/>
      <c r="B395" s="38" t="s">
        <v>391</v>
      </c>
      <c r="C395" s="38"/>
      <c r="D395" s="39"/>
      <c r="E395" s="40"/>
      <c r="F395" s="64"/>
    </row>
    <row r="396" spans="1:6">
      <c r="A396" s="37"/>
      <c r="B396" s="38" t="s">
        <v>392</v>
      </c>
      <c r="C396" s="38"/>
      <c r="D396" s="39"/>
      <c r="E396" s="40"/>
      <c r="F396" s="64"/>
    </row>
    <row r="397" spans="1:6">
      <c r="A397" s="37"/>
      <c r="B397" s="38" t="s">
        <v>393</v>
      </c>
      <c r="C397" s="38"/>
      <c r="D397" s="39"/>
      <c r="E397" s="40"/>
      <c r="F397" s="64"/>
    </row>
    <row r="398" spans="1:6">
      <c r="A398" s="37"/>
      <c r="B398" s="38" t="s">
        <v>394</v>
      </c>
      <c r="C398" s="38"/>
      <c r="D398" s="39"/>
      <c r="E398" s="40"/>
      <c r="F398" s="64"/>
    </row>
    <row r="399" spans="1:6">
      <c r="A399" s="37"/>
      <c r="B399" s="38" t="s">
        <v>395</v>
      </c>
      <c r="C399" s="38"/>
      <c r="D399" s="39"/>
      <c r="E399" s="40"/>
      <c r="F399" s="64"/>
    </row>
    <row r="400" spans="1:6">
      <c r="A400" s="37"/>
      <c r="B400" s="38" t="s">
        <v>396</v>
      </c>
      <c r="C400" s="38"/>
      <c r="D400" s="39"/>
      <c r="E400" s="40"/>
      <c r="F400" s="64"/>
    </row>
    <row r="401" spans="1:6">
      <c r="A401" s="37"/>
      <c r="B401" s="38" t="s">
        <v>397</v>
      </c>
      <c r="C401" s="38"/>
      <c r="D401" s="39"/>
      <c r="E401" s="40"/>
      <c r="F401" s="64"/>
    </row>
    <row r="402" spans="1:6">
      <c r="A402" s="37"/>
      <c r="B402" s="38" t="s">
        <v>398</v>
      </c>
      <c r="C402" s="38"/>
      <c r="D402" s="39"/>
      <c r="E402" s="40"/>
      <c r="F402" s="64"/>
    </row>
    <row r="403" spans="1:6" ht="14.25" customHeight="1">
      <c r="A403" s="37"/>
      <c r="B403" s="38"/>
      <c r="C403" s="38"/>
      <c r="D403" s="39"/>
      <c r="E403" s="40"/>
      <c r="F403" s="64"/>
    </row>
    <row r="404" spans="1:6">
      <c r="A404" s="37"/>
      <c r="B404" s="38" t="s">
        <v>399</v>
      </c>
      <c r="C404" s="38"/>
      <c r="D404" s="39"/>
      <c r="E404" s="40"/>
      <c r="F404" s="64"/>
    </row>
    <row r="405" spans="1:6" ht="112.5">
      <c r="A405" s="37"/>
      <c r="B405" s="38" t="s">
        <v>400</v>
      </c>
      <c r="C405" s="38"/>
      <c r="D405" s="39"/>
      <c r="E405" s="40"/>
      <c r="F405" s="64"/>
    </row>
    <row r="406" spans="1:6" ht="112.5">
      <c r="A406" s="37"/>
      <c r="B406" s="38" t="s">
        <v>401</v>
      </c>
      <c r="C406" s="38"/>
      <c r="D406" s="39"/>
      <c r="E406" s="40"/>
      <c r="F406" s="64"/>
    </row>
    <row r="407" spans="1:6">
      <c r="A407" s="37"/>
      <c r="B407" s="38"/>
      <c r="C407" s="38"/>
      <c r="D407" s="39"/>
      <c r="E407" s="40"/>
      <c r="F407" s="64"/>
    </row>
    <row r="408" spans="1:6">
      <c r="A408" s="72"/>
      <c r="B408" s="62" t="s">
        <v>402</v>
      </c>
      <c r="C408" s="73"/>
      <c r="D408" s="73"/>
      <c r="E408" s="74"/>
      <c r="F408" s="75"/>
    </row>
    <row r="409" spans="1:6">
      <c r="A409" s="81"/>
      <c r="B409" s="82"/>
      <c r="C409" s="39"/>
      <c r="D409" s="39"/>
      <c r="E409" s="40"/>
      <c r="F409" s="64"/>
    </row>
    <row r="410" spans="1:6" ht="69" customHeight="1">
      <c r="A410" s="37"/>
      <c r="B410" s="83" t="s">
        <v>403</v>
      </c>
      <c r="C410" s="38"/>
      <c r="D410" s="39"/>
      <c r="E410" s="40"/>
      <c r="F410" s="64"/>
    </row>
    <row r="411" spans="1:6" ht="16.5" customHeight="1">
      <c r="A411" s="37"/>
      <c r="B411" s="83"/>
      <c r="C411" s="38"/>
      <c r="D411" s="39"/>
      <c r="E411" s="40"/>
      <c r="F411" s="64"/>
    </row>
    <row r="412" spans="1:6">
      <c r="A412" s="72"/>
      <c r="B412" s="62" t="s">
        <v>404</v>
      </c>
      <c r="C412" s="73"/>
      <c r="D412" s="73"/>
      <c r="E412" s="74"/>
      <c r="F412" s="75"/>
    </row>
    <row r="413" spans="1:6">
      <c r="A413" s="81"/>
      <c r="B413" s="82"/>
      <c r="C413" s="39"/>
      <c r="D413" s="39"/>
      <c r="E413" s="40"/>
      <c r="F413" s="64"/>
    </row>
    <row r="414" spans="1:6" ht="69" customHeight="1">
      <c r="A414" s="37"/>
      <c r="B414" s="76" t="s">
        <v>405</v>
      </c>
      <c r="C414" s="38"/>
      <c r="D414" s="39"/>
      <c r="E414" s="40"/>
      <c r="F414" s="64"/>
    </row>
    <row r="415" spans="1:6" ht="225">
      <c r="A415" s="37"/>
      <c r="B415" s="38" t="s">
        <v>406</v>
      </c>
      <c r="C415" s="38"/>
      <c r="D415" s="39"/>
      <c r="E415" s="40"/>
      <c r="F415" s="64"/>
    </row>
    <row r="416" spans="1:6">
      <c r="A416" s="37"/>
      <c r="B416" s="76" t="s">
        <v>407</v>
      </c>
      <c r="C416" s="38"/>
      <c r="D416" s="39"/>
      <c r="E416" s="40"/>
      <c r="F416" s="64"/>
    </row>
    <row r="417" spans="1:7" ht="45">
      <c r="A417" s="37"/>
      <c r="B417" s="76" t="s">
        <v>408</v>
      </c>
      <c r="C417" s="38"/>
      <c r="D417" s="39"/>
      <c r="E417" s="40"/>
      <c r="F417" s="64"/>
    </row>
    <row r="418" spans="1:7" s="87" customFormat="1" ht="22.5">
      <c r="A418" s="84"/>
      <c r="B418" s="76" t="s">
        <v>409</v>
      </c>
      <c r="C418" s="76"/>
      <c r="D418" s="76"/>
      <c r="E418" s="76"/>
      <c r="F418" s="85"/>
      <c r="G418" s="86"/>
    </row>
    <row r="419" spans="1:7" s="87" customFormat="1" ht="22.5">
      <c r="A419" s="84"/>
      <c r="B419" s="76" t="s">
        <v>410</v>
      </c>
      <c r="C419" s="76"/>
      <c r="D419" s="76"/>
      <c r="E419" s="76"/>
      <c r="F419" s="85"/>
      <c r="G419" s="86"/>
    </row>
    <row r="420" spans="1:7" s="87" customFormat="1" ht="22.5">
      <c r="A420" s="84"/>
      <c r="B420" s="76" t="s">
        <v>411</v>
      </c>
      <c r="C420" s="76"/>
      <c r="D420" s="76"/>
      <c r="E420" s="76"/>
      <c r="F420" s="85"/>
      <c r="G420" s="86"/>
    </row>
    <row r="421" spans="1:7" s="87" customFormat="1" ht="12.75">
      <c r="A421" s="84"/>
      <c r="B421" s="76" t="s">
        <v>412</v>
      </c>
      <c r="C421" s="76"/>
      <c r="D421" s="76"/>
      <c r="E421" s="76"/>
      <c r="F421" s="85"/>
      <c r="G421" s="86"/>
    </row>
    <row r="422" spans="1:7" s="87" customFormat="1" ht="12.75">
      <c r="A422" s="84"/>
      <c r="B422" s="76" t="s">
        <v>413</v>
      </c>
      <c r="C422" s="76"/>
      <c r="D422" s="76"/>
      <c r="E422" s="76"/>
      <c r="F422" s="85"/>
      <c r="G422" s="86"/>
    </row>
    <row r="423" spans="1:7" s="87" customFormat="1" ht="12.75" customHeight="1">
      <c r="A423" s="84"/>
      <c r="B423" s="76" t="s">
        <v>414</v>
      </c>
      <c r="C423" s="76"/>
      <c r="D423" s="76"/>
      <c r="E423" s="76"/>
      <c r="F423" s="85"/>
      <c r="G423" s="86"/>
    </row>
    <row r="424" spans="1:7" s="87" customFormat="1" ht="12.75">
      <c r="A424" s="84"/>
      <c r="B424" s="76" t="s">
        <v>415</v>
      </c>
      <c r="C424" s="76"/>
      <c r="D424" s="76"/>
      <c r="E424" s="76"/>
      <c r="F424" s="85"/>
      <c r="G424" s="86"/>
    </row>
    <row r="425" spans="1:7" s="87" customFormat="1" ht="12.75" customHeight="1">
      <c r="A425" s="84"/>
      <c r="B425" s="76" t="s">
        <v>416</v>
      </c>
      <c r="C425" s="76"/>
      <c r="D425" s="76"/>
      <c r="E425" s="76"/>
      <c r="F425" s="85"/>
      <c r="G425" s="86"/>
    </row>
    <row r="426" spans="1:7" s="87" customFormat="1" ht="12.75">
      <c r="A426" s="84"/>
      <c r="B426" s="76" t="s">
        <v>417</v>
      </c>
      <c r="C426" s="76"/>
      <c r="D426" s="76"/>
      <c r="E426" s="76"/>
      <c r="F426" s="85"/>
      <c r="G426" s="86"/>
    </row>
    <row r="427" spans="1:7" s="87" customFormat="1" ht="22.5">
      <c r="A427" s="84"/>
      <c r="B427" s="76" t="s">
        <v>418</v>
      </c>
      <c r="C427" s="76"/>
      <c r="D427" s="76"/>
      <c r="E427" s="76"/>
      <c r="F427" s="85"/>
      <c r="G427" s="86"/>
    </row>
    <row r="428" spans="1:7" s="87" customFormat="1" ht="22.5">
      <c r="A428" s="84"/>
      <c r="B428" s="76" t="s">
        <v>419</v>
      </c>
      <c r="C428" s="76"/>
      <c r="D428" s="76"/>
      <c r="E428" s="76"/>
      <c r="F428" s="85"/>
      <c r="G428" s="86"/>
    </row>
    <row r="429" spans="1:7" s="87" customFormat="1" ht="27" customHeight="1">
      <c r="A429" s="84"/>
      <c r="B429" s="76" t="s">
        <v>420</v>
      </c>
      <c r="C429" s="76"/>
      <c r="D429" s="76"/>
      <c r="E429" s="76"/>
      <c r="F429" s="85"/>
      <c r="G429" s="86"/>
    </row>
    <row r="430" spans="1:7" s="87" customFormat="1" ht="12.75">
      <c r="A430" s="84"/>
      <c r="B430" s="76" t="s">
        <v>421</v>
      </c>
      <c r="C430" s="76"/>
      <c r="D430" s="76"/>
      <c r="E430" s="76"/>
      <c r="F430" s="85"/>
      <c r="G430" s="86"/>
    </row>
    <row r="431" spans="1:7" s="87" customFormat="1" ht="12.75" customHeight="1">
      <c r="A431" s="84"/>
      <c r="B431" s="76" t="s">
        <v>422</v>
      </c>
      <c r="C431" s="76"/>
      <c r="D431" s="76"/>
      <c r="E431" s="76"/>
      <c r="F431" s="85"/>
      <c r="G431" s="86"/>
    </row>
    <row r="432" spans="1:7" s="87" customFormat="1" ht="12.75" customHeight="1">
      <c r="A432" s="84"/>
      <c r="B432" s="76" t="s">
        <v>423</v>
      </c>
      <c r="C432" s="76"/>
      <c r="D432" s="76"/>
      <c r="E432" s="76"/>
      <c r="F432" s="85"/>
      <c r="G432" s="86"/>
    </row>
    <row r="433" spans="1:7" s="87" customFormat="1" ht="22.5">
      <c r="A433" s="84"/>
      <c r="B433" s="76" t="s">
        <v>424</v>
      </c>
      <c r="C433" s="76"/>
      <c r="D433" s="76"/>
      <c r="E433" s="76"/>
      <c r="F433" s="85"/>
      <c r="G433" s="86"/>
    </row>
    <row r="434" spans="1:7" s="87" customFormat="1" ht="22.5">
      <c r="A434" s="84"/>
      <c r="B434" s="76" t="s">
        <v>425</v>
      </c>
      <c r="C434" s="76"/>
      <c r="D434" s="76"/>
      <c r="E434" s="76"/>
      <c r="F434" s="85"/>
      <c r="G434" s="86"/>
    </row>
    <row r="435" spans="1:7" s="87" customFormat="1" ht="22.5">
      <c r="A435" s="84"/>
      <c r="B435" s="76" t="s">
        <v>426</v>
      </c>
      <c r="C435" s="76"/>
      <c r="D435" s="76"/>
      <c r="E435" s="76"/>
      <c r="F435" s="85"/>
      <c r="G435" s="86"/>
    </row>
    <row r="436" spans="1:7" s="87" customFormat="1" ht="27" customHeight="1">
      <c r="A436" s="84"/>
      <c r="B436" s="76" t="s">
        <v>427</v>
      </c>
      <c r="C436" s="76"/>
      <c r="D436" s="76"/>
      <c r="E436" s="76"/>
      <c r="F436" s="85"/>
      <c r="G436" s="86"/>
    </row>
    <row r="437" spans="1:7" s="87" customFormat="1" ht="28.5" customHeight="1">
      <c r="A437" s="84"/>
      <c r="B437" s="76" t="s">
        <v>428</v>
      </c>
      <c r="C437" s="76"/>
      <c r="D437" s="76"/>
      <c r="E437" s="76"/>
      <c r="F437" s="85"/>
      <c r="G437" s="86"/>
    </row>
    <row r="438" spans="1:7" s="87" customFormat="1" ht="78.75" customHeight="1">
      <c r="A438" s="84"/>
      <c r="B438" s="76" t="s">
        <v>429</v>
      </c>
      <c r="C438" s="76"/>
      <c r="D438" s="76"/>
      <c r="E438" s="76"/>
      <c r="F438" s="85"/>
      <c r="G438" s="86"/>
    </row>
    <row r="439" spans="1:7" s="87" customFormat="1" ht="52.5" customHeight="1">
      <c r="A439" s="84"/>
      <c r="B439" s="38" t="s">
        <v>430</v>
      </c>
      <c r="C439" s="76"/>
      <c r="D439" s="76"/>
      <c r="E439" s="76"/>
      <c r="F439" s="85"/>
      <c r="G439" s="86"/>
    </row>
    <row r="440" spans="1:7" s="87" customFormat="1" ht="52.5" customHeight="1">
      <c r="A440" s="84"/>
      <c r="B440" s="76" t="s">
        <v>431</v>
      </c>
      <c r="C440" s="76"/>
      <c r="D440" s="76"/>
      <c r="E440" s="76"/>
      <c r="F440" s="85"/>
      <c r="G440" s="86"/>
    </row>
    <row r="441" spans="1:7" s="87" customFormat="1" ht="12.75">
      <c r="A441" s="84"/>
      <c r="B441" s="76" t="s">
        <v>432</v>
      </c>
      <c r="C441" s="76"/>
      <c r="D441" s="76"/>
      <c r="E441" s="76"/>
      <c r="F441" s="85"/>
      <c r="G441" s="86"/>
    </row>
    <row r="442" spans="1:7" s="87" customFormat="1" ht="22.5">
      <c r="A442" s="84"/>
      <c r="B442" s="76" t="s">
        <v>433</v>
      </c>
      <c r="C442" s="76"/>
      <c r="D442" s="76"/>
      <c r="E442" s="76"/>
      <c r="F442" s="85"/>
      <c r="G442" s="86"/>
    </row>
    <row r="443" spans="1:7" s="87" customFormat="1" ht="22.5">
      <c r="A443" s="84"/>
      <c r="B443" s="76" t="s">
        <v>434</v>
      </c>
      <c r="C443" s="76"/>
      <c r="D443" s="76"/>
      <c r="E443" s="76"/>
      <c r="F443" s="85"/>
      <c r="G443" s="86"/>
    </row>
    <row r="444" spans="1:7" s="87" customFormat="1" ht="22.5">
      <c r="A444" s="84"/>
      <c r="B444" s="76" t="s">
        <v>435</v>
      </c>
      <c r="C444" s="76"/>
      <c r="D444" s="76"/>
      <c r="E444" s="76"/>
      <c r="F444" s="85"/>
      <c r="G444" s="86"/>
    </row>
    <row r="445" spans="1:7" s="87" customFormat="1" ht="22.5">
      <c r="A445" s="84"/>
      <c r="B445" s="76" t="s">
        <v>436</v>
      </c>
      <c r="C445" s="76"/>
      <c r="D445" s="76"/>
      <c r="E445" s="76"/>
      <c r="F445" s="85"/>
      <c r="G445" s="86"/>
    </row>
    <row r="446" spans="1:7" s="87" customFormat="1" ht="22.5">
      <c r="A446" s="84"/>
      <c r="B446" s="76" t="s">
        <v>437</v>
      </c>
      <c r="C446" s="76"/>
      <c r="D446" s="76"/>
      <c r="E446" s="76"/>
      <c r="F446" s="85"/>
      <c r="G446" s="86"/>
    </row>
    <row r="447" spans="1:7" s="87" customFormat="1" ht="22.5">
      <c r="A447" s="84"/>
      <c r="B447" s="76" t="s">
        <v>438</v>
      </c>
      <c r="C447" s="76"/>
      <c r="D447" s="76"/>
      <c r="E447" s="76"/>
      <c r="F447" s="85"/>
      <c r="G447" s="86"/>
    </row>
    <row r="448" spans="1:7" s="87" customFormat="1" ht="12.75">
      <c r="A448" s="84"/>
      <c r="B448" s="76" t="s">
        <v>439</v>
      </c>
      <c r="C448" s="76"/>
      <c r="D448" s="76"/>
      <c r="E448" s="76"/>
      <c r="F448" s="85"/>
      <c r="G448" s="86"/>
    </row>
    <row r="449" spans="1:7" s="87" customFormat="1" ht="12.75">
      <c r="A449" s="84"/>
      <c r="B449" s="76" t="s">
        <v>440</v>
      </c>
      <c r="C449" s="76"/>
      <c r="D449" s="76"/>
      <c r="E449" s="76"/>
      <c r="F449" s="85"/>
      <c r="G449" s="86"/>
    </row>
    <row r="450" spans="1:7" s="87" customFormat="1" ht="22.5">
      <c r="A450" s="84"/>
      <c r="B450" s="76" t="s">
        <v>441</v>
      </c>
      <c r="C450" s="76"/>
      <c r="D450" s="76"/>
      <c r="E450" s="76"/>
      <c r="F450" s="85"/>
      <c r="G450" s="86"/>
    </row>
    <row r="451" spans="1:7" s="87" customFormat="1" ht="12.75">
      <c r="A451" s="84"/>
      <c r="B451" s="76" t="s">
        <v>442</v>
      </c>
      <c r="C451" s="76"/>
      <c r="D451" s="76"/>
      <c r="E451" s="76"/>
      <c r="F451" s="85"/>
      <c r="G451" s="86"/>
    </row>
    <row r="452" spans="1:7" s="87" customFormat="1" ht="12.75">
      <c r="A452" s="84"/>
      <c r="B452" s="76" t="s">
        <v>443</v>
      </c>
      <c r="C452" s="76"/>
      <c r="D452" s="76"/>
      <c r="E452" s="76"/>
      <c r="F452" s="85"/>
      <c r="G452" s="86"/>
    </row>
    <row r="453" spans="1:7" s="87" customFormat="1" ht="12.75">
      <c r="A453" s="84"/>
      <c r="B453" s="76" t="s">
        <v>444</v>
      </c>
      <c r="C453" s="76"/>
      <c r="D453" s="76"/>
      <c r="E453" s="76"/>
      <c r="F453" s="85"/>
      <c r="G453" s="86"/>
    </row>
    <row r="454" spans="1:7" s="87" customFormat="1" ht="12.75">
      <c r="A454" s="84"/>
      <c r="B454" s="76" t="s">
        <v>445</v>
      </c>
      <c r="C454" s="76"/>
      <c r="D454" s="76"/>
      <c r="E454" s="76"/>
      <c r="F454" s="85"/>
      <c r="G454" s="86"/>
    </row>
    <row r="455" spans="1:7" s="87" customFormat="1" ht="22.5">
      <c r="A455" s="84"/>
      <c r="B455" s="76" t="s">
        <v>446</v>
      </c>
      <c r="C455" s="76"/>
      <c r="D455" s="76"/>
      <c r="E455" s="76"/>
      <c r="F455" s="85"/>
      <c r="G455" s="86"/>
    </row>
    <row r="456" spans="1:7" s="87" customFormat="1" ht="22.5">
      <c r="A456" s="84"/>
      <c r="B456" s="76" t="s">
        <v>447</v>
      </c>
      <c r="C456" s="76"/>
      <c r="D456" s="76"/>
      <c r="E456" s="76"/>
      <c r="F456" s="85"/>
      <c r="G456" s="86"/>
    </row>
    <row r="457" spans="1:7" s="87" customFormat="1" ht="12.75">
      <c r="A457" s="84"/>
      <c r="B457" s="76" t="s">
        <v>448</v>
      </c>
      <c r="C457" s="76"/>
      <c r="D457" s="76"/>
      <c r="E457" s="76"/>
      <c r="F457" s="85"/>
      <c r="G457" s="86"/>
    </row>
    <row r="458" spans="1:7" s="87" customFormat="1" ht="12.75">
      <c r="A458" s="84"/>
      <c r="B458" s="76" t="s">
        <v>449</v>
      </c>
      <c r="C458" s="76"/>
      <c r="D458" s="76"/>
      <c r="E458" s="76"/>
      <c r="F458" s="85"/>
      <c r="G458" s="86"/>
    </row>
    <row r="459" spans="1:7" s="87" customFormat="1" ht="12.75">
      <c r="A459" s="84"/>
      <c r="B459" s="76" t="s">
        <v>450</v>
      </c>
      <c r="C459" s="76"/>
      <c r="D459" s="76"/>
      <c r="E459" s="76"/>
      <c r="F459" s="85"/>
      <c r="G459" s="86"/>
    </row>
    <row r="460" spans="1:7" s="87" customFormat="1" ht="22.5">
      <c r="A460" s="84"/>
      <c r="B460" s="76" t="s">
        <v>451</v>
      </c>
      <c r="C460" s="76"/>
      <c r="D460" s="76"/>
      <c r="E460" s="76"/>
      <c r="F460" s="85"/>
      <c r="G460" s="86"/>
    </row>
    <row r="461" spans="1:7" s="87" customFormat="1" ht="12.75">
      <c r="A461" s="84"/>
      <c r="B461" s="76" t="s">
        <v>452</v>
      </c>
      <c r="C461" s="76"/>
      <c r="D461" s="76"/>
      <c r="E461" s="76"/>
      <c r="F461" s="85"/>
      <c r="G461" s="86"/>
    </row>
    <row r="462" spans="1:7" s="87" customFormat="1" ht="12.75">
      <c r="A462" s="84"/>
      <c r="B462" s="76" t="s">
        <v>453</v>
      </c>
      <c r="C462" s="76"/>
      <c r="D462" s="76"/>
      <c r="E462" s="76"/>
      <c r="F462" s="85"/>
      <c r="G462" s="86"/>
    </row>
    <row r="463" spans="1:7" s="87" customFormat="1" ht="22.5">
      <c r="A463" s="84"/>
      <c r="B463" s="38" t="s">
        <v>454</v>
      </c>
      <c r="C463" s="76"/>
      <c r="D463" s="76"/>
      <c r="E463" s="76"/>
      <c r="F463" s="85"/>
      <c r="G463" s="86"/>
    </row>
    <row r="464" spans="1:7" s="87" customFormat="1" ht="22.5">
      <c r="A464" s="84"/>
      <c r="B464" s="88" t="s">
        <v>455</v>
      </c>
      <c r="C464" s="76"/>
      <c r="D464" s="76"/>
      <c r="E464" s="76"/>
      <c r="F464" s="85"/>
      <c r="G464" s="86"/>
    </row>
    <row r="465" spans="1:7" s="87" customFormat="1" ht="12.75">
      <c r="A465" s="84"/>
      <c r="B465" s="89" t="s">
        <v>456</v>
      </c>
      <c r="C465" s="76" t="s">
        <v>457</v>
      </c>
      <c r="D465" s="76"/>
      <c r="E465" s="76"/>
      <c r="F465" s="90"/>
      <c r="G465" s="86"/>
    </row>
    <row r="466" spans="1:7" s="87" customFormat="1" ht="12.75">
      <c r="A466" s="84"/>
      <c r="B466" s="89" t="s">
        <v>458</v>
      </c>
      <c r="C466" s="76" t="s">
        <v>459</v>
      </c>
      <c r="D466" s="76"/>
      <c r="E466" s="76"/>
      <c r="F466" s="90"/>
      <c r="G466" s="86"/>
    </row>
    <row r="467" spans="1:7" s="87" customFormat="1" ht="12.75">
      <c r="A467" s="84"/>
      <c r="B467" s="88" t="s">
        <v>460</v>
      </c>
      <c r="C467" s="76" t="s">
        <v>461</v>
      </c>
      <c r="D467" s="76"/>
      <c r="E467" s="76"/>
      <c r="F467" s="90"/>
      <c r="G467" s="86"/>
    </row>
    <row r="468" spans="1:7" s="87" customFormat="1" ht="12.75">
      <c r="A468" s="84"/>
      <c r="B468" s="88" t="s">
        <v>462</v>
      </c>
      <c r="C468" s="76" t="s">
        <v>461</v>
      </c>
      <c r="D468" s="76"/>
      <c r="E468" s="76"/>
      <c r="F468" s="90"/>
      <c r="G468" s="86"/>
    </row>
    <row r="469" spans="1:7" s="87" customFormat="1" ht="12.75">
      <c r="A469" s="84"/>
      <c r="B469" s="88" t="s">
        <v>463</v>
      </c>
      <c r="C469" s="76" t="s">
        <v>457</v>
      </c>
      <c r="D469" s="76"/>
      <c r="E469" s="76"/>
      <c r="F469" s="90"/>
      <c r="G469" s="86"/>
    </row>
    <row r="470" spans="1:7" s="87" customFormat="1" ht="12.75">
      <c r="A470" s="84"/>
      <c r="B470" s="88" t="s">
        <v>464</v>
      </c>
      <c r="C470" s="76" t="s">
        <v>461</v>
      </c>
      <c r="D470" s="76"/>
      <c r="E470" s="76"/>
      <c r="F470" s="90"/>
      <c r="G470" s="86"/>
    </row>
    <row r="471" spans="1:7" s="45" customFormat="1">
      <c r="A471" s="37"/>
      <c r="B471" s="38"/>
      <c r="C471" s="38"/>
      <c r="D471" s="39"/>
      <c r="E471" s="40"/>
      <c r="F471" s="64"/>
    </row>
    <row r="472" spans="1:7" s="96" customFormat="1">
      <c r="A472" s="91"/>
      <c r="B472" s="92" t="s">
        <v>465</v>
      </c>
      <c r="C472" s="93"/>
      <c r="D472" s="94"/>
      <c r="E472" s="94"/>
      <c r="F472" s="95"/>
    </row>
    <row r="473" spans="1:7">
      <c r="C473" s="67"/>
      <c r="D473" s="68"/>
      <c r="E473" s="68"/>
      <c r="F473" s="69"/>
    </row>
    <row r="474" spans="1:7" ht="150" customHeight="1">
      <c r="B474" s="66" t="s">
        <v>466</v>
      </c>
      <c r="C474" s="67"/>
      <c r="D474" s="68"/>
      <c r="E474" s="68"/>
      <c r="F474" s="69"/>
    </row>
    <row r="475" spans="1:7">
      <c r="C475" s="67"/>
      <c r="D475" s="68"/>
      <c r="E475" s="68"/>
      <c r="F475" s="69"/>
    </row>
    <row r="476" spans="1:7">
      <c r="B476" s="66" t="s">
        <v>467</v>
      </c>
      <c r="C476" s="67"/>
      <c r="D476" s="68"/>
      <c r="E476" s="68"/>
      <c r="F476" s="69"/>
    </row>
    <row r="477" spans="1:7">
      <c r="C477" s="67"/>
      <c r="D477" s="68"/>
      <c r="E477" s="68"/>
      <c r="F477" s="69"/>
    </row>
    <row r="478" spans="1:7" ht="105" customHeight="1">
      <c r="B478" s="83" t="s">
        <v>468</v>
      </c>
      <c r="C478" s="67"/>
      <c r="D478" s="68"/>
      <c r="E478" s="68"/>
      <c r="F478" s="69"/>
    </row>
    <row r="479" spans="1:7" ht="105" customHeight="1">
      <c r="B479" s="83" t="s">
        <v>469</v>
      </c>
      <c r="C479" s="67"/>
      <c r="D479" s="68"/>
      <c r="E479" s="68"/>
      <c r="F479" s="69"/>
    </row>
    <row r="480" spans="1:7" ht="27" customHeight="1">
      <c r="B480" s="83" t="s">
        <v>470</v>
      </c>
      <c r="C480" s="67"/>
      <c r="D480" s="68"/>
      <c r="E480" s="68"/>
      <c r="F480" s="69"/>
    </row>
    <row r="481" spans="2:6" ht="69.75" customHeight="1">
      <c r="B481" s="83" t="s">
        <v>471</v>
      </c>
      <c r="C481" s="67"/>
      <c r="D481" s="68"/>
      <c r="E481" s="68"/>
      <c r="F481" s="69"/>
    </row>
    <row r="482" spans="2:6" ht="23.25" customHeight="1">
      <c r="B482" s="83" t="s">
        <v>472</v>
      </c>
      <c r="C482" s="67"/>
      <c r="D482" s="68"/>
      <c r="E482" s="68"/>
      <c r="F482" s="69"/>
    </row>
    <row r="483" spans="2:6" ht="48.75" customHeight="1">
      <c r="B483" s="83" t="s">
        <v>473</v>
      </c>
      <c r="C483" s="67"/>
      <c r="D483" s="68"/>
      <c r="E483" s="68"/>
      <c r="F483" s="69"/>
    </row>
    <row r="484" spans="2:6" ht="39.75" customHeight="1">
      <c r="B484" s="83" t="s">
        <v>474</v>
      </c>
      <c r="C484" s="67"/>
      <c r="D484" s="68"/>
      <c r="E484" s="68"/>
      <c r="F484" s="69"/>
    </row>
    <row r="485" spans="2:6" ht="33.75" customHeight="1">
      <c r="B485" s="83" t="s">
        <v>475</v>
      </c>
      <c r="C485" s="67"/>
      <c r="D485" s="68"/>
      <c r="E485" s="68"/>
      <c r="F485" s="69"/>
    </row>
    <row r="486" spans="2:6" ht="44.25" customHeight="1">
      <c r="B486" s="83" t="s">
        <v>476</v>
      </c>
      <c r="C486" s="67"/>
      <c r="D486" s="68"/>
      <c r="E486" s="68"/>
      <c r="F486" s="69"/>
    </row>
    <row r="487" spans="2:6" ht="35.25" customHeight="1">
      <c r="B487" s="83" t="s">
        <v>477</v>
      </c>
      <c r="C487" s="67"/>
      <c r="D487" s="68"/>
      <c r="E487" s="68"/>
      <c r="F487" s="69"/>
    </row>
    <row r="488" spans="2:6" ht="24.75" customHeight="1">
      <c r="B488" s="83" t="s">
        <v>478</v>
      </c>
      <c r="C488" s="67"/>
      <c r="D488" s="68"/>
      <c r="E488" s="68"/>
      <c r="F488" s="69"/>
    </row>
    <row r="489" spans="2:6" ht="13.5" customHeight="1">
      <c r="B489" s="83" t="s">
        <v>479</v>
      </c>
      <c r="C489" s="67"/>
      <c r="D489" s="68"/>
      <c r="E489" s="68"/>
      <c r="F489" s="69"/>
    </row>
    <row r="490" spans="2:6" ht="45.75" customHeight="1">
      <c r="B490" s="83" t="s">
        <v>480</v>
      </c>
      <c r="C490" s="67"/>
      <c r="D490" s="68"/>
      <c r="E490" s="68"/>
      <c r="F490" s="69"/>
    </row>
    <row r="491" spans="2:6" ht="34.5" customHeight="1">
      <c r="B491" s="83" t="s">
        <v>481</v>
      </c>
      <c r="C491" s="67"/>
      <c r="D491" s="68"/>
      <c r="E491" s="68"/>
      <c r="F491" s="69"/>
    </row>
    <row r="492" spans="2:6" ht="36" customHeight="1">
      <c r="B492" s="83" t="s">
        <v>482</v>
      </c>
      <c r="C492" s="67"/>
      <c r="D492" s="68"/>
      <c r="E492" s="68"/>
      <c r="F492" s="69"/>
    </row>
    <row r="493" spans="2:6" ht="37.5" customHeight="1">
      <c r="B493" s="83" t="s">
        <v>483</v>
      </c>
      <c r="C493" s="67"/>
      <c r="D493" s="68"/>
      <c r="E493" s="68"/>
      <c r="F493" s="69"/>
    </row>
    <row r="494" spans="2:6" ht="36" customHeight="1">
      <c r="B494" s="83" t="s">
        <v>484</v>
      </c>
      <c r="C494" s="67"/>
      <c r="D494" s="68"/>
      <c r="E494" s="68"/>
      <c r="F494" s="69"/>
    </row>
    <row r="495" spans="2:6" ht="15" customHeight="1">
      <c r="B495" s="83" t="s">
        <v>485</v>
      </c>
      <c r="C495" s="67"/>
      <c r="D495" s="68"/>
      <c r="E495" s="68"/>
      <c r="F495" s="69"/>
    </row>
    <row r="496" spans="2:6" ht="258.75">
      <c r="B496" s="83" t="s">
        <v>486</v>
      </c>
      <c r="C496" s="67"/>
      <c r="D496" s="68"/>
      <c r="E496" s="68"/>
      <c r="F496" s="69"/>
    </row>
    <row r="497" spans="2:6" ht="315">
      <c r="B497" s="83" t="s">
        <v>487</v>
      </c>
      <c r="C497" s="67"/>
      <c r="D497" s="68"/>
      <c r="E497" s="68"/>
      <c r="F497" s="69"/>
    </row>
    <row r="498" spans="2:6">
      <c r="B498" s="83" t="s">
        <v>488</v>
      </c>
      <c r="C498" s="67"/>
      <c r="D498" s="68"/>
      <c r="E498" s="68"/>
      <c r="F498" s="69"/>
    </row>
    <row r="499" spans="2:6">
      <c r="B499" s="83" t="s">
        <v>489</v>
      </c>
      <c r="C499" s="67"/>
      <c r="D499" s="68"/>
      <c r="E499" s="68"/>
      <c r="F499" s="69"/>
    </row>
    <row r="500" spans="2:6">
      <c r="C500" s="67"/>
      <c r="D500" s="68"/>
      <c r="E500" s="68"/>
      <c r="F500" s="69"/>
    </row>
    <row r="501" spans="2:6">
      <c r="B501" s="66" t="s">
        <v>490</v>
      </c>
      <c r="C501" s="67"/>
      <c r="D501" s="68"/>
      <c r="E501" s="68"/>
      <c r="F501" s="69"/>
    </row>
    <row r="502" spans="2:6">
      <c r="C502" s="67"/>
      <c r="D502" s="68"/>
      <c r="E502" s="68"/>
      <c r="F502" s="69"/>
    </row>
    <row r="503" spans="2:6" ht="35.25" customHeight="1">
      <c r="B503" s="83" t="s">
        <v>491</v>
      </c>
      <c r="C503" s="67"/>
      <c r="D503" s="68"/>
      <c r="E503" s="68"/>
      <c r="F503" s="69"/>
    </row>
    <row r="504" spans="2:6" ht="27" customHeight="1">
      <c r="B504" s="83" t="s">
        <v>492</v>
      </c>
      <c r="C504" s="67"/>
      <c r="D504" s="68"/>
      <c r="E504" s="68"/>
      <c r="F504" s="69"/>
    </row>
    <row r="505" spans="2:6" ht="45" customHeight="1">
      <c r="B505" s="83" t="s">
        <v>493</v>
      </c>
      <c r="C505" s="67"/>
      <c r="D505" s="68"/>
      <c r="E505" s="68"/>
      <c r="F505" s="69"/>
    </row>
    <row r="506" spans="2:6" ht="26.25" customHeight="1">
      <c r="B506" s="83" t="s">
        <v>494</v>
      </c>
      <c r="C506" s="67"/>
      <c r="D506" s="68"/>
      <c r="E506" s="68"/>
      <c r="F506" s="69"/>
    </row>
    <row r="507" spans="2:6" ht="23.25" customHeight="1">
      <c r="B507" s="83" t="s">
        <v>495</v>
      </c>
      <c r="C507" s="67"/>
      <c r="D507" s="68"/>
      <c r="E507" s="68"/>
      <c r="F507" s="69"/>
    </row>
    <row r="508" spans="2:6" ht="27.75" customHeight="1">
      <c r="B508" s="83" t="s">
        <v>496</v>
      </c>
      <c r="C508" s="67"/>
      <c r="D508" s="68"/>
      <c r="E508" s="68"/>
      <c r="F508" s="69"/>
    </row>
    <row r="509" spans="2:6" ht="13.5" customHeight="1">
      <c r="B509" s="83" t="s">
        <v>497</v>
      </c>
      <c r="C509" s="67"/>
      <c r="D509" s="68"/>
      <c r="E509" s="68"/>
      <c r="F509" s="69"/>
    </row>
    <row r="510" spans="2:6" ht="27" customHeight="1">
      <c r="B510" s="83" t="s">
        <v>498</v>
      </c>
      <c r="C510" s="67"/>
      <c r="D510" s="68"/>
      <c r="E510" s="68"/>
      <c r="F510" s="69"/>
    </row>
    <row r="511" spans="2:6" ht="26.25" customHeight="1">
      <c r="B511" s="83" t="s">
        <v>499</v>
      </c>
      <c r="C511" s="67"/>
      <c r="D511" s="68"/>
      <c r="E511" s="68"/>
      <c r="F511" s="69"/>
    </row>
    <row r="512" spans="2:6" ht="22.5">
      <c r="B512" s="83" t="s">
        <v>500</v>
      </c>
      <c r="C512" s="67"/>
      <c r="D512" s="68"/>
      <c r="E512" s="68"/>
      <c r="F512" s="69"/>
    </row>
    <row r="513" spans="1:7" ht="45">
      <c r="B513" s="83" t="s">
        <v>501</v>
      </c>
      <c r="C513" s="67"/>
      <c r="D513" s="68"/>
      <c r="E513" s="68"/>
      <c r="F513" s="69"/>
    </row>
    <row r="514" spans="1:7" s="103" customFormat="1" ht="33.75">
      <c r="A514" s="97"/>
      <c r="B514" s="98" t="s">
        <v>502</v>
      </c>
      <c r="C514" s="98"/>
      <c r="D514" s="99"/>
      <c r="E514" s="100"/>
      <c r="F514" s="101"/>
      <c r="G514" s="102"/>
    </row>
    <row r="515" spans="1:7" s="103" customFormat="1" ht="45">
      <c r="A515" s="97"/>
      <c r="B515" s="98" t="s">
        <v>503</v>
      </c>
      <c r="C515" s="98"/>
      <c r="D515" s="99"/>
      <c r="E515" s="100"/>
      <c r="F515" s="101"/>
      <c r="G515" s="102"/>
    </row>
    <row r="516" spans="1:7" s="103" customFormat="1" ht="45">
      <c r="A516" s="97"/>
      <c r="B516" s="98" t="s">
        <v>504</v>
      </c>
      <c r="C516" s="98"/>
      <c r="D516" s="99"/>
      <c r="E516" s="100"/>
      <c r="F516" s="101"/>
      <c r="G516" s="102"/>
    </row>
    <row r="517" spans="1:7" s="103" customFormat="1">
      <c r="A517" s="97"/>
      <c r="B517" s="98" t="s">
        <v>505</v>
      </c>
      <c r="C517" s="98"/>
      <c r="D517" s="99"/>
      <c r="E517" s="100"/>
      <c r="F517" s="101"/>
      <c r="G517" s="102"/>
    </row>
    <row r="518" spans="1:7" s="103" customFormat="1" ht="22.5">
      <c r="A518" s="97"/>
      <c r="B518" s="98" t="s">
        <v>506</v>
      </c>
      <c r="C518" s="98"/>
      <c r="D518" s="99"/>
      <c r="E518" s="100"/>
      <c r="F518" s="101"/>
      <c r="G518" s="102"/>
    </row>
    <row r="519" spans="1:7" s="103" customFormat="1" ht="22.5">
      <c r="A519" s="97"/>
      <c r="B519" s="98" t="s">
        <v>507</v>
      </c>
      <c r="C519" s="98"/>
      <c r="D519" s="99"/>
      <c r="E519" s="100"/>
      <c r="F519" s="101"/>
      <c r="G519" s="102"/>
    </row>
    <row r="520" spans="1:7" s="103" customFormat="1">
      <c r="A520" s="97"/>
      <c r="B520" s="98" t="s">
        <v>508</v>
      </c>
      <c r="C520" s="98"/>
      <c r="D520" s="99"/>
      <c r="E520" s="100"/>
      <c r="F520" s="101"/>
      <c r="G520" s="102"/>
    </row>
    <row r="521" spans="1:7" s="103" customFormat="1" ht="22.5">
      <c r="A521" s="97"/>
      <c r="B521" s="98" t="s">
        <v>509</v>
      </c>
      <c r="C521" s="98"/>
      <c r="D521" s="99"/>
      <c r="E521" s="100"/>
      <c r="F521" s="101"/>
      <c r="G521" s="102"/>
    </row>
    <row r="522" spans="1:7" s="103" customFormat="1" ht="33.75">
      <c r="A522" s="97"/>
      <c r="B522" s="98" t="s">
        <v>510</v>
      </c>
      <c r="C522" s="98"/>
      <c r="D522" s="99"/>
      <c r="E522" s="100"/>
      <c r="F522" s="101"/>
      <c r="G522" s="102"/>
    </row>
    <row r="523" spans="1:7" s="103" customFormat="1" ht="22.5">
      <c r="A523" s="97"/>
      <c r="B523" s="98" t="s">
        <v>511</v>
      </c>
      <c r="C523" s="98"/>
      <c r="D523" s="99"/>
      <c r="E523" s="100"/>
      <c r="F523" s="101"/>
      <c r="G523" s="102"/>
    </row>
    <row r="524" spans="1:7" s="103" customFormat="1" ht="22.5">
      <c r="A524" s="97"/>
      <c r="B524" s="98" t="s">
        <v>512</v>
      </c>
      <c r="C524" s="98"/>
      <c r="D524" s="99"/>
      <c r="E524" s="100"/>
      <c r="F524" s="101"/>
      <c r="G524" s="102"/>
    </row>
    <row r="525" spans="1:7" s="103" customFormat="1">
      <c r="A525" s="97"/>
      <c r="B525" s="98" t="s">
        <v>513</v>
      </c>
      <c r="C525" s="98"/>
      <c r="D525" s="99"/>
      <c r="E525" s="100"/>
      <c r="F525" s="101"/>
      <c r="G525" s="102"/>
    </row>
    <row r="526" spans="1:7" s="103" customFormat="1">
      <c r="A526" s="97"/>
      <c r="B526" s="98" t="s">
        <v>514</v>
      </c>
      <c r="C526" s="98"/>
      <c r="D526" s="99"/>
      <c r="E526" s="100"/>
      <c r="F526" s="101"/>
      <c r="G526" s="102"/>
    </row>
    <row r="527" spans="1:7" s="103" customFormat="1">
      <c r="A527" s="97"/>
      <c r="B527" s="98" t="s">
        <v>515</v>
      </c>
      <c r="C527" s="98"/>
      <c r="D527" s="99"/>
      <c r="E527" s="100"/>
      <c r="F527" s="101"/>
      <c r="G527" s="102"/>
    </row>
    <row r="528" spans="1:7" s="103" customFormat="1">
      <c r="A528" s="97"/>
      <c r="B528" s="98" t="s">
        <v>516</v>
      </c>
      <c r="C528" s="98"/>
      <c r="D528" s="99"/>
      <c r="E528" s="100"/>
      <c r="F528" s="101"/>
      <c r="G528" s="102"/>
    </row>
    <row r="529" spans="1:7" s="103" customFormat="1">
      <c r="A529" s="97"/>
      <c r="B529" s="98" t="s">
        <v>517</v>
      </c>
      <c r="C529" s="98"/>
      <c r="D529" s="99"/>
      <c r="E529" s="100"/>
      <c r="F529" s="101"/>
      <c r="G529" s="102"/>
    </row>
    <row r="530" spans="1:7" s="103" customFormat="1">
      <c r="A530" s="97"/>
      <c r="B530" s="98" t="s">
        <v>518</v>
      </c>
      <c r="C530" s="98"/>
      <c r="D530" s="99"/>
      <c r="E530" s="100"/>
      <c r="F530" s="101"/>
      <c r="G530" s="102"/>
    </row>
    <row r="531" spans="1:7" s="103" customFormat="1" ht="22.5">
      <c r="A531" s="97"/>
      <c r="B531" s="98" t="s">
        <v>519</v>
      </c>
      <c r="C531" s="98"/>
      <c r="D531" s="99"/>
      <c r="E531" s="100"/>
      <c r="F531" s="101"/>
      <c r="G531" s="102"/>
    </row>
    <row r="532" spans="1:7" s="103" customFormat="1">
      <c r="A532" s="97"/>
      <c r="B532" s="98" t="s">
        <v>520</v>
      </c>
      <c r="C532" s="98"/>
      <c r="D532" s="99"/>
      <c r="E532" s="100"/>
      <c r="F532" s="101"/>
      <c r="G532" s="102"/>
    </row>
    <row r="533" spans="1:7" s="103" customFormat="1">
      <c r="A533" s="97"/>
      <c r="B533" s="98" t="s">
        <v>521</v>
      </c>
      <c r="C533" s="98"/>
      <c r="D533" s="99"/>
      <c r="E533" s="100"/>
      <c r="F533" s="101"/>
      <c r="G533" s="102"/>
    </row>
    <row r="534" spans="1:7" s="103" customFormat="1">
      <c r="A534" s="97"/>
      <c r="B534" s="98" t="s">
        <v>522</v>
      </c>
      <c r="C534" s="98"/>
      <c r="D534" s="99"/>
      <c r="E534" s="100"/>
      <c r="F534" s="101"/>
      <c r="G534" s="102"/>
    </row>
    <row r="535" spans="1:7" s="103" customFormat="1">
      <c r="A535" s="97"/>
      <c r="B535" s="98" t="s">
        <v>523</v>
      </c>
      <c r="C535" s="98"/>
      <c r="D535" s="99"/>
      <c r="E535" s="100"/>
      <c r="F535" s="101"/>
      <c r="G535" s="102"/>
    </row>
    <row r="536" spans="1:7" s="103" customFormat="1" ht="22.5">
      <c r="A536" s="97"/>
      <c r="B536" s="98" t="s">
        <v>524</v>
      </c>
      <c r="C536" s="98"/>
      <c r="D536" s="99"/>
      <c r="E536" s="100"/>
      <c r="F536" s="101"/>
      <c r="G536" s="102"/>
    </row>
    <row r="537" spans="1:7" s="103" customFormat="1" ht="22.5">
      <c r="A537" s="97"/>
      <c r="B537" s="98" t="s">
        <v>525</v>
      </c>
      <c r="C537" s="98"/>
      <c r="D537" s="99"/>
      <c r="E537" s="100"/>
      <c r="F537" s="101"/>
      <c r="G537" s="102"/>
    </row>
    <row r="538" spans="1:7" s="103" customFormat="1">
      <c r="A538" s="97"/>
      <c r="B538" s="98" t="s">
        <v>526</v>
      </c>
      <c r="C538" s="98"/>
      <c r="D538" s="99"/>
      <c r="E538" s="100"/>
      <c r="F538" s="101"/>
      <c r="G538" s="102"/>
    </row>
    <row r="539" spans="1:7" s="103" customFormat="1">
      <c r="A539" s="97"/>
      <c r="B539" s="98" t="s">
        <v>527</v>
      </c>
      <c r="C539" s="98"/>
      <c r="D539" s="99"/>
      <c r="E539" s="100"/>
      <c r="F539" s="101"/>
      <c r="G539" s="102"/>
    </row>
    <row r="540" spans="1:7" s="103" customFormat="1" ht="56.25">
      <c r="A540" s="97"/>
      <c r="B540" s="98" t="s">
        <v>528</v>
      </c>
      <c r="C540" s="98"/>
      <c r="D540" s="99"/>
      <c r="E540" s="100"/>
      <c r="F540" s="101"/>
      <c r="G540" s="102"/>
    </row>
    <row r="541" spans="1:7" s="103" customFormat="1" ht="45">
      <c r="A541" s="97"/>
      <c r="B541" s="98" t="s">
        <v>529</v>
      </c>
      <c r="C541" s="98"/>
      <c r="D541" s="99"/>
      <c r="E541" s="100"/>
      <c r="F541" s="101"/>
      <c r="G541" s="102"/>
    </row>
    <row r="542" spans="1:7" s="103" customFormat="1" ht="22.5">
      <c r="A542" s="97"/>
      <c r="B542" s="98" t="s">
        <v>530</v>
      </c>
      <c r="C542" s="98"/>
      <c r="D542" s="99"/>
      <c r="E542" s="100"/>
      <c r="F542" s="101"/>
      <c r="G542" s="102"/>
    </row>
    <row r="543" spans="1:7" s="103" customFormat="1">
      <c r="A543" s="97"/>
      <c r="B543" s="98" t="s">
        <v>531</v>
      </c>
      <c r="C543" s="98"/>
      <c r="D543" s="99"/>
      <c r="E543" s="100"/>
      <c r="F543" s="101"/>
      <c r="G543" s="102"/>
    </row>
    <row r="544" spans="1:7" s="103" customFormat="1">
      <c r="A544" s="97"/>
      <c r="B544" s="98" t="s">
        <v>532</v>
      </c>
      <c r="C544" s="98"/>
      <c r="D544" s="99"/>
      <c r="E544" s="100"/>
      <c r="F544" s="101"/>
      <c r="G544" s="102"/>
    </row>
    <row r="545" spans="1:7" s="103" customFormat="1">
      <c r="A545" s="97"/>
      <c r="B545" s="98" t="s">
        <v>390</v>
      </c>
      <c r="C545" s="98"/>
      <c r="D545" s="99"/>
      <c r="E545" s="100"/>
      <c r="F545" s="101"/>
      <c r="G545" s="102"/>
    </row>
    <row r="546" spans="1:7" s="103" customFormat="1">
      <c r="A546" s="97"/>
      <c r="B546" s="98" t="s">
        <v>533</v>
      </c>
      <c r="C546" s="98"/>
      <c r="D546" s="99"/>
      <c r="E546" s="100"/>
      <c r="F546" s="101"/>
      <c r="G546" s="102"/>
    </row>
    <row r="547" spans="1:7" s="103" customFormat="1">
      <c r="A547" s="97"/>
      <c r="B547" s="98" t="s">
        <v>534</v>
      </c>
      <c r="C547" s="98"/>
      <c r="D547" s="99"/>
      <c r="E547" s="100"/>
      <c r="F547" s="101"/>
      <c r="G547" s="102"/>
    </row>
    <row r="548" spans="1:7" s="103" customFormat="1">
      <c r="A548" s="97"/>
      <c r="B548" s="98" t="s">
        <v>395</v>
      </c>
      <c r="C548" s="98"/>
      <c r="D548" s="99"/>
      <c r="E548" s="100"/>
      <c r="F548" s="101"/>
      <c r="G548" s="102"/>
    </row>
    <row r="549" spans="1:7" s="103" customFormat="1">
      <c r="A549" s="97"/>
      <c r="B549" s="98" t="s">
        <v>396</v>
      </c>
      <c r="C549" s="98"/>
      <c r="D549" s="99"/>
      <c r="E549" s="100"/>
      <c r="F549" s="101"/>
      <c r="G549" s="102"/>
    </row>
    <row r="550" spans="1:7" s="103" customFormat="1">
      <c r="A550" s="97"/>
      <c r="B550" s="98" t="s">
        <v>535</v>
      </c>
      <c r="C550" s="98"/>
      <c r="D550" s="99"/>
      <c r="E550" s="100"/>
      <c r="F550" s="101"/>
      <c r="G550" s="102"/>
    </row>
    <row r="551" spans="1:7" s="103" customFormat="1">
      <c r="A551" s="97"/>
      <c r="B551" s="98" t="s">
        <v>536</v>
      </c>
      <c r="C551" s="98"/>
      <c r="D551" s="99"/>
      <c r="E551" s="100"/>
      <c r="F551" s="101"/>
      <c r="G551" s="102"/>
    </row>
    <row r="552" spans="1:7" s="103" customFormat="1">
      <c r="A552" s="97"/>
      <c r="B552" s="98" t="s">
        <v>537</v>
      </c>
      <c r="C552" s="98"/>
      <c r="D552" s="99"/>
      <c r="E552" s="100"/>
      <c r="F552" s="101"/>
      <c r="G552" s="102"/>
    </row>
    <row r="553" spans="1:7" s="103" customFormat="1">
      <c r="A553" s="97"/>
      <c r="B553" s="98"/>
      <c r="C553" s="98"/>
      <c r="D553" s="99"/>
      <c r="E553" s="100"/>
      <c r="F553" s="101"/>
      <c r="G553" s="102"/>
    </row>
    <row r="554" spans="1:7" s="52" customFormat="1">
      <c r="A554" s="47"/>
      <c r="B554" s="48" t="s">
        <v>538</v>
      </c>
      <c r="C554" s="48"/>
      <c r="D554" s="49"/>
      <c r="E554" s="50"/>
      <c r="F554" s="51"/>
    </row>
    <row r="555" spans="1:7">
      <c r="A555" s="37"/>
      <c r="B555" s="38"/>
      <c r="C555" s="38"/>
      <c r="D555" s="39"/>
      <c r="E555" s="40"/>
      <c r="F555" s="41"/>
    </row>
    <row r="556" spans="1:7" s="110" customFormat="1" ht="38.25" customHeight="1">
      <c r="A556" s="104"/>
      <c r="B556" s="105" t="s">
        <v>539</v>
      </c>
      <c r="C556" s="106"/>
      <c r="D556" s="107"/>
      <c r="E556" s="108"/>
      <c r="F556" s="109"/>
    </row>
    <row r="557" spans="1:7" s="110" customFormat="1" ht="45">
      <c r="A557" s="104"/>
      <c r="B557" s="38" t="s">
        <v>540</v>
      </c>
      <c r="C557" s="106"/>
      <c r="D557" s="107"/>
      <c r="E557" s="108"/>
      <c r="F557" s="109"/>
    </row>
    <row r="558" spans="1:7" s="110" customFormat="1" ht="45">
      <c r="A558" s="104"/>
      <c r="B558" s="111" t="s">
        <v>541</v>
      </c>
      <c r="C558" s="105"/>
      <c r="D558" s="107"/>
      <c r="E558" s="108"/>
      <c r="F558" s="109"/>
    </row>
    <row r="559" spans="1:7" s="110" customFormat="1" ht="33.75">
      <c r="A559" s="104"/>
      <c r="B559" s="38" t="s">
        <v>542</v>
      </c>
      <c r="C559" s="105"/>
      <c r="D559" s="39"/>
      <c r="E559" s="108"/>
      <c r="F559" s="109"/>
    </row>
    <row r="560" spans="1:7" s="116" customFormat="1" ht="48" customHeight="1">
      <c r="A560" s="104"/>
      <c r="B560" s="112" t="s">
        <v>543</v>
      </c>
      <c r="C560" s="105"/>
      <c r="D560" s="113"/>
      <c r="E560" s="114"/>
      <c r="F560" s="115"/>
    </row>
    <row r="561" spans="1:6" s="110" customFormat="1">
      <c r="A561" s="104"/>
      <c r="B561" s="38"/>
      <c r="C561" s="105"/>
      <c r="D561" s="39"/>
      <c r="E561" s="108"/>
      <c r="F561" s="109"/>
    </row>
    <row r="562" spans="1:6" s="52" customFormat="1">
      <c r="A562" s="47"/>
      <c r="B562" s="48" t="s">
        <v>544</v>
      </c>
      <c r="C562" s="48"/>
      <c r="D562" s="49"/>
      <c r="E562" s="50"/>
      <c r="F562" s="51"/>
    </row>
    <row r="563" spans="1:6">
      <c r="A563" s="37"/>
      <c r="B563" s="38"/>
      <c r="C563" s="38"/>
      <c r="D563" s="39"/>
      <c r="E563" s="40"/>
      <c r="F563" s="41"/>
    </row>
    <row r="564" spans="1:6" s="45" customFormat="1" ht="47.25" customHeight="1">
      <c r="A564" s="117"/>
      <c r="B564" s="118" t="s">
        <v>545</v>
      </c>
      <c r="C564" s="27"/>
      <c r="D564" s="28"/>
      <c r="E564" s="28"/>
      <c r="F564" s="29"/>
    </row>
    <row r="565" spans="1:6" s="45" customFormat="1" ht="16.5" customHeight="1">
      <c r="A565" s="117"/>
      <c r="B565" s="119" t="s">
        <v>546</v>
      </c>
      <c r="C565" s="27"/>
      <c r="D565" s="28"/>
      <c r="E565" s="28"/>
      <c r="F565" s="29"/>
    </row>
    <row r="566" spans="1:6" s="45" customFormat="1">
      <c r="A566" s="117"/>
      <c r="B566" s="118" t="s">
        <v>547</v>
      </c>
      <c r="C566" s="27"/>
      <c r="D566" s="28"/>
      <c r="E566" s="28"/>
      <c r="F566" s="29"/>
    </row>
    <row r="567" spans="1:6" s="45" customFormat="1">
      <c r="A567" s="117"/>
      <c r="B567" s="119" t="s">
        <v>548</v>
      </c>
      <c r="C567" s="27"/>
      <c r="D567" s="28"/>
      <c r="E567" s="28"/>
      <c r="F567" s="29"/>
    </row>
    <row r="568" spans="1:6" s="45" customFormat="1">
      <c r="A568" s="117"/>
      <c r="B568" s="118" t="s">
        <v>549</v>
      </c>
      <c r="C568" s="27"/>
      <c r="D568" s="28"/>
      <c r="E568" s="28"/>
      <c r="F568" s="29"/>
    </row>
    <row r="569" spans="1:6" s="45" customFormat="1" ht="123.75">
      <c r="A569" s="117"/>
      <c r="B569" s="118" t="s">
        <v>550</v>
      </c>
      <c r="C569" s="27"/>
      <c r="D569" s="28"/>
      <c r="E569" s="28"/>
      <c r="F569" s="29"/>
    </row>
    <row r="570" spans="1:6" s="45" customFormat="1" ht="87.75" customHeight="1">
      <c r="A570" s="117"/>
      <c r="B570" s="118" t="s">
        <v>551</v>
      </c>
      <c r="C570" s="27"/>
      <c r="D570" s="28"/>
      <c r="E570" s="28"/>
      <c r="F570" s="29"/>
    </row>
    <row r="571" spans="1:6" s="45" customFormat="1" ht="51.75" customHeight="1">
      <c r="A571" s="117"/>
      <c r="B571" s="118" t="s">
        <v>552</v>
      </c>
      <c r="C571" s="27"/>
      <c r="D571" s="28"/>
      <c r="E571" s="28"/>
      <c r="F571" s="29"/>
    </row>
    <row r="572" spans="1:6" s="45" customFormat="1" ht="101.25">
      <c r="A572" s="117"/>
      <c r="B572" s="118" t="s">
        <v>553</v>
      </c>
      <c r="C572" s="27"/>
      <c r="D572" s="28"/>
      <c r="E572" s="28"/>
      <c r="F572" s="29"/>
    </row>
    <row r="573" spans="1:6" s="45" customFormat="1" ht="52.5" customHeight="1">
      <c r="A573" s="117"/>
      <c r="B573" s="118" t="s">
        <v>554</v>
      </c>
      <c r="C573" s="27"/>
      <c r="D573" s="28"/>
      <c r="E573" s="28"/>
      <c r="F573" s="29"/>
    </row>
    <row r="574" spans="1:6" s="45" customFormat="1" ht="90">
      <c r="A574" s="117"/>
      <c r="B574" s="118" t="s">
        <v>555</v>
      </c>
      <c r="C574" s="27"/>
      <c r="D574" s="28"/>
      <c r="E574" s="28"/>
      <c r="F574" s="29"/>
    </row>
    <row r="575" spans="1:6" s="45" customFormat="1" ht="27.75" customHeight="1">
      <c r="A575" s="117"/>
      <c r="B575" s="118" t="s">
        <v>556</v>
      </c>
      <c r="C575" s="27"/>
      <c r="D575" s="28"/>
      <c r="E575" s="28"/>
      <c r="F575" s="29"/>
    </row>
    <row r="576" spans="1:6" s="45" customFormat="1" ht="22.5">
      <c r="A576" s="117"/>
      <c r="B576" s="118" t="s">
        <v>557</v>
      </c>
      <c r="C576" s="27"/>
      <c r="D576" s="28"/>
      <c r="E576" s="28"/>
      <c r="F576" s="29"/>
    </row>
    <row r="577" spans="1:6" s="45" customFormat="1" ht="13.5" customHeight="1">
      <c r="A577" s="117"/>
      <c r="B577" s="118" t="s">
        <v>558</v>
      </c>
      <c r="C577" s="27"/>
      <c r="D577" s="28"/>
      <c r="E577" s="28"/>
      <c r="F577" s="29"/>
    </row>
    <row r="578" spans="1:6" s="45" customFormat="1" ht="14.25" customHeight="1">
      <c r="A578" s="117"/>
      <c r="B578" s="120" t="s">
        <v>559</v>
      </c>
      <c r="C578" s="27"/>
      <c r="D578" s="28"/>
      <c r="E578" s="28"/>
      <c r="F578" s="29"/>
    </row>
    <row r="579" spans="1:6">
      <c r="A579" s="117"/>
      <c r="B579" s="118" t="s">
        <v>560</v>
      </c>
    </row>
    <row r="580" spans="1:6" ht="22.5">
      <c r="A580" s="117"/>
      <c r="B580" s="118" t="s">
        <v>561</v>
      </c>
    </row>
    <row r="582" spans="1:6" s="52" customFormat="1">
      <c r="A582" s="47"/>
      <c r="B582" s="48" t="s">
        <v>562</v>
      </c>
      <c r="C582" s="48"/>
      <c r="D582" s="49"/>
      <c r="E582" s="50"/>
      <c r="F582" s="51"/>
    </row>
    <row r="583" spans="1:6">
      <c r="A583" s="37"/>
      <c r="B583" s="38"/>
      <c r="C583" s="38"/>
      <c r="D583" s="39"/>
      <c r="E583" s="40"/>
      <c r="F583" s="41"/>
    </row>
    <row r="584" spans="1:6" ht="45">
      <c r="A584" s="121"/>
      <c r="B584" s="122" t="s">
        <v>563</v>
      </c>
    </row>
    <row r="585" spans="1:6" ht="22.5">
      <c r="A585" s="121"/>
      <c r="B585" s="122" t="s">
        <v>564</v>
      </c>
    </row>
    <row r="586" spans="1:6" ht="22.5">
      <c r="A586" s="121"/>
      <c r="B586" s="122" t="s">
        <v>565</v>
      </c>
    </row>
    <row r="587" spans="1:6">
      <c r="A587" s="121"/>
      <c r="B587" s="122" t="s">
        <v>566</v>
      </c>
    </row>
    <row r="588" spans="1:6">
      <c r="A588" s="121"/>
      <c r="B588" s="122" t="s">
        <v>567</v>
      </c>
    </row>
    <row r="589" spans="1:6">
      <c r="A589" s="121"/>
      <c r="B589" s="122" t="s">
        <v>568</v>
      </c>
    </row>
    <row r="590" spans="1:6">
      <c r="A590" s="121"/>
      <c r="B590" s="122" t="s">
        <v>569</v>
      </c>
    </row>
    <row r="591" spans="1:6">
      <c r="A591" s="121"/>
      <c r="B591" s="122" t="s">
        <v>570</v>
      </c>
    </row>
    <row r="592" spans="1:6">
      <c r="A592" s="121"/>
      <c r="B592" s="122" t="s">
        <v>571</v>
      </c>
    </row>
    <row r="593" spans="1:6">
      <c r="A593" s="121"/>
      <c r="B593" s="122" t="s">
        <v>572</v>
      </c>
    </row>
    <row r="594" spans="1:6" ht="15.75" customHeight="1">
      <c r="A594" s="121"/>
      <c r="B594" s="122" t="s">
        <v>573</v>
      </c>
    </row>
    <row r="595" spans="1:6" ht="56.25">
      <c r="A595" s="121"/>
      <c r="B595" s="122" t="s">
        <v>574</v>
      </c>
    </row>
    <row r="596" spans="1:6">
      <c r="A596" s="121"/>
      <c r="B596" s="122"/>
    </row>
    <row r="597" spans="1:6" ht="33.75">
      <c r="A597" s="121"/>
      <c r="B597" s="122" t="s">
        <v>575</v>
      </c>
    </row>
    <row r="598" spans="1:6" s="70" customFormat="1">
      <c r="A598" s="121"/>
      <c r="B598" s="122"/>
      <c r="C598" s="27"/>
      <c r="D598" s="28"/>
      <c r="E598" s="28"/>
      <c r="F598" s="29"/>
    </row>
    <row r="599" spans="1:6" s="70" customFormat="1" ht="33.75">
      <c r="A599" s="121"/>
      <c r="B599" s="122" t="s">
        <v>576</v>
      </c>
      <c r="C599" s="27"/>
      <c r="D599" s="28"/>
      <c r="E599" s="28"/>
      <c r="F599" s="29"/>
    </row>
    <row r="600" spans="1:6" s="70" customFormat="1">
      <c r="A600" s="121"/>
      <c r="B600" s="122"/>
      <c r="C600" s="27"/>
      <c r="D600" s="28"/>
      <c r="E600" s="28"/>
      <c r="F600" s="29"/>
    </row>
    <row r="601" spans="1:6" s="70" customFormat="1" ht="45">
      <c r="A601" s="121"/>
      <c r="B601" s="122" t="s">
        <v>577</v>
      </c>
      <c r="C601" s="27"/>
      <c r="D601" s="28"/>
      <c r="E601" s="28"/>
      <c r="F601" s="29"/>
    </row>
    <row r="602" spans="1:6" s="70" customFormat="1">
      <c r="A602" s="121"/>
      <c r="B602" s="122"/>
      <c r="C602" s="27"/>
      <c r="D602" s="28"/>
      <c r="E602" s="28"/>
      <c r="F602" s="29"/>
    </row>
    <row r="603" spans="1:6" s="70" customFormat="1" ht="33.75">
      <c r="A603" s="121"/>
      <c r="B603" s="122" t="s">
        <v>578</v>
      </c>
      <c r="C603" s="27"/>
      <c r="D603" s="28"/>
      <c r="E603" s="28"/>
      <c r="F603" s="29"/>
    </row>
    <row r="604" spans="1:6" s="70" customFormat="1">
      <c r="A604" s="121"/>
      <c r="B604" s="122"/>
      <c r="C604" s="27"/>
      <c r="D604" s="28"/>
      <c r="E604" s="28"/>
      <c r="F604" s="29"/>
    </row>
    <row r="605" spans="1:6" s="70" customFormat="1" ht="45">
      <c r="A605" s="121"/>
      <c r="B605" s="122" t="s">
        <v>579</v>
      </c>
      <c r="C605" s="27"/>
      <c r="D605" s="28"/>
      <c r="E605" s="28"/>
      <c r="F605" s="29"/>
    </row>
    <row r="606" spans="1:6" s="70" customFormat="1">
      <c r="A606" s="121"/>
      <c r="B606" s="122"/>
      <c r="C606" s="27"/>
      <c r="D606" s="28"/>
      <c r="E606" s="28"/>
      <c r="F606" s="29"/>
    </row>
    <row r="607" spans="1:6" s="70" customFormat="1" ht="45">
      <c r="A607" s="121"/>
      <c r="B607" s="122" t="s">
        <v>580</v>
      </c>
      <c r="C607" s="27"/>
      <c r="D607" s="28"/>
      <c r="E607" s="28"/>
      <c r="F607" s="29"/>
    </row>
    <row r="608" spans="1:6" s="70" customFormat="1" ht="22.5">
      <c r="A608" s="121"/>
      <c r="B608" s="122" t="s">
        <v>581</v>
      </c>
      <c r="C608" s="27"/>
      <c r="D608" s="28"/>
      <c r="E608" s="28"/>
      <c r="F608" s="29"/>
    </row>
    <row r="609" spans="1:7">
      <c r="A609" s="121"/>
      <c r="B609" s="122"/>
    </row>
    <row r="610" spans="1:7" s="70" customFormat="1" ht="22.5">
      <c r="A610" s="121"/>
      <c r="B610" s="122" t="s">
        <v>582</v>
      </c>
      <c r="C610" s="27"/>
      <c r="D610" s="28"/>
      <c r="E610" s="28"/>
      <c r="F610" s="29"/>
    </row>
    <row r="611" spans="1:7" s="70" customFormat="1" ht="14.25" customHeight="1">
      <c r="A611" s="121"/>
      <c r="B611" s="122"/>
      <c r="C611" s="27"/>
      <c r="D611" s="28"/>
      <c r="E611" s="28"/>
      <c r="F611" s="29"/>
    </row>
    <row r="612" spans="1:7" s="70" customFormat="1">
      <c r="A612" s="121"/>
      <c r="B612" s="122" t="s">
        <v>583</v>
      </c>
      <c r="C612" s="27"/>
      <c r="D612" s="28"/>
      <c r="E612" s="28"/>
      <c r="F612" s="29"/>
    </row>
    <row r="613" spans="1:7">
      <c r="A613" s="121"/>
      <c r="B613" s="122" t="s">
        <v>584</v>
      </c>
    </row>
    <row r="614" spans="1:7">
      <c r="A614" s="121"/>
      <c r="B614" s="122" t="s">
        <v>585</v>
      </c>
    </row>
    <row r="615" spans="1:7">
      <c r="A615" s="121"/>
      <c r="B615" s="122" t="s">
        <v>586</v>
      </c>
    </row>
    <row r="616" spans="1:7" ht="15" customHeight="1">
      <c r="A616" s="121"/>
      <c r="B616" s="122" t="s">
        <v>587</v>
      </c>
    </row>
    <row r="617" spans="1:7" s="123" customFormat="1">
      <c r="A617" s="121"/>
      <c r="B617" s="122" t="s">
        <v>588</v>
      </c>
      <c r="C617" s="27"/>
      <c r="D617" s="28"/>
      <c r="E617" s="28"/>
      <c r="F617" s="29"/>
      <c r="G617" s="30"/>
    </row>
    <row r="618" spans="1:7" s="123" customFormat="1">
      <c r="A618" s="121"/>
      <c r="B618" s="122" t="s">
        <v>589</v>
      </c>
      <c r="C618" s="27"/>
      <c r="D618" s="28"/>
      <c r="E618" s="28"/>
      <c r="F618" s="29"/>
      <c r="G618" s="30"/>
    </row>
    <row r="619" spans="1:7" s="123" customFormat="1">
      <c r="A619" s="121"/>
      <c r="B619" s="122"/>
      <c r="C619" s="27"/>
      <c r="D619" s="28"/>
      <c r="E619" s="28"/>
      <c r="F619" s="29"/>
      <c r="G619" s="30"/>
    </row>
    <row r="620" spans="1:7" s="123" customFormat="1" ht="22.5">
      <c r="A620" s="121"/>
      <c r="B620" s="122" t="s">
        <v>590</v>
      </c>
      <c r="C620" s="27"/>
      <c r="D620" s="28"/>
      <c r="E620" s="28"/>
      <c r="F620" s="29"/>
      <c r="G620" s="30"/>
    </row>
    <row r="622" spans="1:7" s="129" customFormat="1" ht="13.5" customHeight="1">
      <c r="A622" s="124"/>
      <c r="B622" s="125" t="s">
        <v>591</v>
      </c>
      <c r="C622" s="126"/>
      <c r="D622" s="126"/>
      <c r="E622" s="127"/>
      <c r="F622" s="128"/>
    </row>
    <row r="623" spans="1:7" s="134" customFormat="1" ht="12.75">
      <c r="A623" s="130"/>
      <c r="B623" s="131"/>
      <c r="C623" s="131"/>
      <c r="D623" s="131"/>
      <c r="E623" s="132"/>
      <c r="F623" s="133"/>
    </row>
    <row r="624" spans="1:7" s="134" customFormat="1" ht="24">
      <c r="A624" s="135" t="s">
        <v>592</v>
      </c>
      <c r="B624" s="131" t="s">
        <v>593</v>
      </c>
      <c r="C624" s="131"/>
      <c r="D624" s="131"/>
      <c r="E624" s="132"/>
      <c r="F624" s="133"/>
    </row>
    <row r="625" spans="1:6" s="134" customFormat="1" ht="12.75">
      <c r="A625" s="136"/>
      <c r="B625" s="131" t="s">
        <v>594</v>
      </c>
      <c r="C625" s="131"/>
      <c r="D625" s="131"/>
      <c r="E625" s="132"/>
      <c r="F625" s="133"/>
    </row>
    <row r="626" spans="1:6" s="134" customFormat="1" ht="12.75">
      <c r="A626" s="130"/>
      <c r="B626" s="131"/>
      <c r="C626" s="131"/>
      <c r="D626" s="131"/>
      <c r="E626" s="132"/>
      <c r="F626" s="133"/>
    </row>
    <row r="627" spans="1:6" s="134" customFormat="1" ht="24">
      <c r="A627" s="135" t="s">
        <v>595</v>
      </c>
      <c r="B627" s="131" t="s">
        <v>596</v>
      </c>
      <c r="C627" s="131"/>
      <c r="D627" s="131"/>
      <c r="E627" s="132"/>
      <c r="F627" s="133"/>
    </row>
    <row r="628" spans="1:6" s="134" customFormat="1" ht="24">
      <c r="A628" s="135"/>
      <c r="B628" s="131" t="s">
        <v>597</v>
      </c>
      <c r="C628" s="131"/>
      <c r="D628" s="131"/>
      <c r="E628" s="132"/>
      <c r="F628" s="133"/>
    </row>
    <row r="629" spans="1:6" s="134" customFormat="1" ht="24">
      <c r="A629" s="135"/>
      <c r="B629" s="131" t="s">
        <v>598</v>
      </c>
      <c r="C629" s="131"/>
      <c r="D629" s="131"/>
      <c r="E629" s="132"/>
      <c r="F629" s="133"/>
    </row>
    <row r="630" spans="1:6" s="134" customFormat="1" ht="24">
      <c r="A630" s="135"/>
      <c r="B630" s="131" t="s">
        <v>599</v>
      </c>
      <c r="C630" s="131"/>
      <c r="D630" s="131"/>
      <c r="E630" s="132"/>
      <c r="F630" s="133"/>
    </row>
    <row r="631" spans="1:6" s="134" customFormat="1" ht="24">
      <c r="A631" s="135"/>
      <c r="B631" s="131" t="s">
        <v>600</v>
      </c>
      <c r="C631" s="131"/>
      <c r="D631" s="131"/>
      <c r="E631" s="132"/>
      <c r="F631" s="133"/>
    </row>
    <row r="632" spans="1:6" s="134" customFormat="1" ht="12.75">
      <c r="A632" s="135"/>
      <c r="B632" s="131"/>
      <c r="C632" s="131"/>
      <c r="D632" s="131"/>
      <c r="E632" s="132"/>
      <c r="F632" s="133"/>
    </row>
    <row r="633" spans="1:6" s="134" customFormat="1" ht="12.75">
      <c r="A633" s="135" t="s">
        <v>601</v>
      </c>
      <c r="B633" s="131" t="s">
        <v>602</v>
      </c>
      <c r="C633" s="131"/>
      <c r="D633" s="131"/>
      <c r="E633" s="132"/>
      <c r="F633" s="133"/>
    </row>
    <row r="634" spans="1:6" s="134" customFormat="1" ht="12.75">
      <c r="A634" s="135"/>
      <c r="B634" s="131" t="s">
        <v>603</v>
      </c>
      <c r="C634" s="131"/>
      <c r="D634" s="131"/>
      <c r="E634" s="132"/>
      <c r="F634" s="133"/>
    </row>
    <row r="635" spans="1:6" s="134" customFormat="1" ht="12.75">
      <c r="A635" s="135"/>
      <c r="B635" s="131"/>
      <c r="C635" s="131"/>
      <c r="D635" s="131"/>
      <c r="E635" s="132"/>
      <c r="F635" s="133"/>
    </row>
    <row r="636" spans="1:6" s="134" customFormat="1" ht="24">
      <c r="A636" s="135" t="s">
        <v>604</v>
      </c>
      <c r="B636" s="131" t="s">
        <v>605</v>
      </c>
      <c r="C636" s="131"/>
      <c r="D636" s="131"/>
      <c r="E636" s="132"/>
      <c r="F636" s="133"/>
    </row>
    <row r="637" spans="1:6" s="134" customFormat="1" ht="24">
      <c r="A637" s="135"/>
      <c r="B637" s="131" t="s">
        <v>606</v>
      </c>
      <c r="C637" s="131"/>
      <c r="D637" s="131"/>
      <c r="E637" s="132"/>
      <c r="F637" s="133"/>
    </row>
    <row r="638" spans="1:6" s="134" customFormat="1" ht="24">
      <c r="A638" s="135"/>
      <c r="B638" s="131" t="s">
        <v>607</v>
      </c>
      <c r="C638" s="131"/>
      <c r="D638" s="131"/>
      <c r="E638" s="132"/>
      <c r="F638" s="133"/>
    </row>
    <row r="639" spans="1:6" s="134" customFormat="1" ht="12.75">
      <c r="A639" s="135"/>
      <c r="B639" s="131"/>
      <c r="C639" s="131"/>
      <c r="D639" s="131"/>
      <c r="E639" s="132"/>
      <c r="F639" s="133"/>
    </row>
    <row r="640" spans="1:6" s="134" customFormat="1" ht="24">
      <c r="A640" s="135" t="s">
        <v>608</v>
      </c>
      <c r="B640" s="131" t="s">
        <v>609</v>
      </c>
      <c r="C640" s="131"/>
      <c r="D640" s="131"/>
      <c r="E640" s="132"/>
      <c r="F640" s="133"/>
    </row>
    <row r="641" spans="1:6" s="134" customFormat="1" ht="24">
      <c r="A641" s="135"/>
      <c r="B641" s="131" t="s">
        <v>610</v>
      </c>
      <c r="C641" s="131"/>
      <c r="D641" s="131"/>
      <c r="E641" s="132"/>
      <c r="F641" s="133"/>
    </row>
    <row r="642" spans="1:6" s="134" customFormat="1" ht="24">
      <c r="A642" s="135"/>
      <c r="B642" s="131" t="s">
        <v>611</v>
      </c>
      <c r="C642" s="131"/>
      <c r="D642" s="131"/>
      <c r="E642" s="132"/>
      <c r="F642" s="133"/>
    </row>
    <row r="643" spans="1:6" s="134" customFormat="1" ht="12.75">
      <c r="A643" s="135"/>
      <c r="B643" s="131" t="s">
        <v>612</v>
      </c>
      <c r="C643" s="131"/>
      <c r="D643" s="131"/>
      <c r="E643" s="132"/>
      <c r="F643" s="133"/>
    </row>
    <row r="644" spans="1:6" s="134" customFormat="1" ht="12.75">
      <c r="A644" s="135"/>
      <c r="B644" s="131"/>
      <c r="C644" s="131"/>
      <c r="D644" s="131"/>
      <c r="E644" s="132"/>
      <c r="F644" s="133"/>
    </row>
    <row r="645" spans="1:6" s="134" customFormat="1" ht="24">
      <c r="A645" s="137" t="s">
        <v>613</v>
      </c>
      <c r="B645" s="131" t="s">
        <v>614</v>
      </c>
      <c r="C645" s="131"/>
      <c r="D645" s="131"/>
      <c r="E645" s="132"/>
      <c r="F645" s="133"/>
    </row>
    <row r="646" spans="1:6" s="134" customFormat="1" ht="12.75">
      <c r="A646" s="135"/>
      <c r="B646" s="131" t="s">
        <v>615</v>
      </c>
      <c r="C646" s="131"/>
      <c r="D646" s="131"/>
      <c r="E646" s="132"/>
      <c r="F646" s="133"/>
    </row>
    <row r="647" spans="1:6" s="134" customFormat="1" ht="12.75">
      <c r="A647" s="135"/>
      <c r="B647" s="131"/>
      <c r="C647" s="131"/>
      <c r="D647" s="131"/>
      <c r="E647" s="132"/>
      <c r="F647" s="133"/>
    </row>
    <row r="648" spans="1:6" s="134" customFormat="1" ht="24">
      <c r="A648" s="135" t="s">
        <v>616</v>
      </c>
      <c r="B648" s="131" t="s">
        <v>617</v>
      </c>
      <c r="C648" s="131"/>
      <c r="D648" s="131"/>
      <c r="E648" s="132"/>
      <c r="F648" s="133"/>
    </row>
    <row r="649" spans="1:6" s="134" customFormat="1" ht="12.75">
      <c r="A649" s="135"/>
      <c r="B649" s="131" t="s">
        <v>618</v>
      </c>
      <c r="C649" s="131"/>
      <c r="D649" s="131"/>
      <c r="E649" s="132"/>
      <c r="F649" s="133"/>
    </row>
    <row r="650" spans="1:6" s="134" customFormat="1" ht="12.75">
      <c r="A650" s="135"/>
      <c r="B650" s="131"/>
      <c r="C650" s="131"/>
      <c r="D650" s="131"/>
      <c r="E650" s="132"/>
      <c r="F650" s="133"/>
    </row>
    <row r="651" spans="1:6" s="134" customFormat="1" ht="24">
      <c r="A651" s="135" t="s">
        <v>619</v>
      </c>
      <c r="B651" s="131" t="s">
        <v>620</v>
      </c>
      <c r="C651" s="131"/>
      <c r="D651" s="131"/>
      <c r="E651" s="132"/>
      <c r="F651" s="133"/>
    </row>
    <row r="652" spans="1:6" s="134" customFormat="1" ht="24">
      <c r="A652" s="135"/>
      <c r="B652" s="131" t="s">
        <v>621</v>
      </c>
      <c r="C652" s="131"/>
      <c r="D652" s="131"/>
      <c r="E652" s="132"/>
      <c r="F652" s="133"/>
    </row>
    <row r="653" spans="1:6" s="134" customFormat="1" ht="24">
      <c r="A653" s="135"/>
      <c r="B653" s="131" t="s">
        <v>622</v>
      </c>
      <c r="C653" s="131"/>
      <c r="D653" s="131"/>
      <c r="E653" s="132"/>
      <c r="F653" s="133"/>
    </row>
    <row r="654" spans="1:6" s="134" customFormat="1" ht="24">
      <c r="A654" s="135"/>
      <c r="B654" s="131" t="s">
        <v>623</v>
      </c>
      <c r="C654" s="131"/>
      <c r="D654" s="131"/>
      <c r="E654" s="132"/>
      <c r="F654" s="133"/>
    </row>
    <row r="655" spans="1:6" s="134" customFormat="1" ht="24">
      <c r="A655" s="135"/>
      <c r="B655" s="131" t="s">
        <v>624</v>
      </c>
      <c r="C655" s="131"/>
      <c r="D655" s="131"/>
      <c r="E655" s="132"/>
      <c r="F655" s="133"/>
    </row>
    <row r="656" spans="1:6" s="134" customFormat="1" ht="24">
      <c r="A656" s="135"/>
      <c r="B656" s="131" t="s">
        <v>625</v>
      </c>
      <c r="C656" s="131"/>
      <c r="D656" s="131"/>
      <c r="E656" s="132"/>
      <c r="F656" s="133"/>
    </row>
    <row r="657" spans="1:6" s="134" customFormat="1" ht="24">
      <c r="A657" s="135"/>
      <c r="B657" s="131" t="s">
        <v>626</v>
      </c>
      <c r="C657" s="131"/>
      <c r="D657" s="131"/>
      <c r="E657" s="132"/>
      <c r="F657" s="133"/>
    </row>
    <row r="658" spans="1:6" s="134" customFormat="1" ht="12.75">
      <c r="A658" s="135"/>
      <c r="B658" s="131" t="s">
        <v>627</v>
      </c>
      <c r="C658" s="131"/>
      <c r="D658" s="131"/>
      <c r="E658" s="132"/>
      <c r="F658" s="133"/>
    </row>
    <row r="659" spans="1:6" s="134" customFormat="1" ht="12.75">
      <c r="A659" s="135"/>
      <c r="B659" s="131"/>
      <c r="C659" s="131"/>
      <c r="D659" s="131"/>
      <c r="E659" s="132"/>
      <c r="F659" s="138"/>
    </row>
    <row r="660" spans="1:6" s="134" customFormat="1" ht="24">
      <c r="A660" s="135" t="s">
        <v>628</v>
      </c>
      <c r="B660" s="131" t="s">
        <v>629</v>
      </c>
      <c r="C660" s="131"/>
      <c r="D660" s="131"/>
      <c r="E660" s="132"/>
      <c r="F660" s="138"/>
    </row>
    <row r="661" spans="1:6" s="134" customFormat="1" ht="12.75">
      <c r="A661" s="135"/>
      <c r="B661" s="131"/>
      <c r="C661" s="131"/>
      <c r="D661" s="131"/>
      <c r="E661" s="132"/>
      <c r="F661" s="138"/>
    </row>
    <row r="662" spans="1:6" s="134" customFormat="1" ht="24">
      <c r="A662" s="135" t="s">
        <v>630</v>
      </c>
      <c r="B662" s="131" t="s">
        <v>631</v>
      </c>
      <c r="C662" s="131"/>
      <c r="D662" s="131"/>
      <c r="E662" s="132"/>
      <c r="F662" s="138"/>
    </row>
    <row r="663" spans="1:6" s="134" customFormat="1" ht="24">
      <c r="A663" s="135"/>
      <c r="B663" s="131" t="s">
        <v>632</v>
      </c>
      <c r="C663" s="131"/>
      <c r="D663" s="131"/>
      <c r="E663" s="132"/>
      <c r="F663" s="138"/>
    </row>
    <row r="664" spans="1:6" s="134" customFormat="1" ht="12.75">
      <c r="A664" s="135"/>
      <c r="B664" s="131" t="s">
        <v>633</v>
      </c>
      <c r="C664" s="131"/>
      <c r="D664" s="131"/>
      <c r="E664" s="132"/>
      <c r="F664" s="138"/>
    </row>
    <row r="665" spans="1:6" s="134" customFormat="1" ht="12.75">
      <c r="A665" s="135"/>
      <c r="B665" s="131"/>
      <c r="C665" s="131"/>
      <c r="D665" s="131"/>
      <c r="E665" s="132"/>
      <c r="F665" s="138"/>
    </row>
    <row r="666" spans="1:6" s="134" customFormat="1" ht="24">
      <c r="A666" s="135" t="s">
        <v>634</v>
      </c>
      <c r="B666" s="131" t="s">
        <v>635</v>
      </c>
      <c r="C666" s="131"/>
      <c r="D666" s="131"/>
      <c r="E666" s="132"/>
      <c r="F666" s="138"/>
    </row>
    <row r="667" spans="1:6" s="134" customFormat="1" ht="12.75">
      <c r="A667" s="135"/>
      <c r="B667" s="131" t="s">
        <v>636</v>
      </c>
      <c r="C667" s="131"/>
      <c r="D667" s="131"/>
      <c r="E667" s="132"/>
      <c r="F667" s="138"/>
    </row>
    <row r="668" spans="1:6" s="134" customFormat="1" ht="12.75">
      <c r="A668" s="135"/>
      <c r="B668" s="131"/>
      <c r="C668" s="131"/>
      <c r="D668" s="131"/>
      <c r="E668" s="132"/>
      <c r="F668" s="138"/>
    </row>
    <row r="669" spans="1:6" s="134" customFormat="1" ht="24">
      <c r="A669" s="135" t="s">
        <v>637</v>
      </c>
      <c r="B669" s="131" t="s">
        <v>638</v>
      </c>
      <c r="C669" s="131"/>
      <c r="D669" s="131"/>
      <c r="E669" s="132"/>
      <c r="F669" s="138"/>
    </row>
    <row r="670" spans="1:6" s="134" customFormat="1" ht="24">
      <c r="A670" s="135"/>
      <c r="B670" s="131" t="s">
        <v>639</v>
      </c>
      <c r="C670" s="131"/>
      <c r="D670" s="131"/>
      <c r="E670" s="132"/>
      <c r="F670" s="138"/>
    </row>
    <row r="671" spans="1:6" s="134" customFormat="1" ht="12.75">
      <c r="A671" s="135"/>
      <c r="B671" s="131"/>
      <c r="C671" s="131"/>
      <c r="D671" s="131"/>
      <c r="E671" s="132"/>
      <c r="F671" s="138"/>
    </row>
    <row r="672" spans="1:6" s="134" customFormat="1" ht="24">
      <c r="A672" s="135" t="s">
        <v>640</v>
      </c>
      <c r="B672" s="131" t="s">
        <v>641</v>
      </c>
      <c r="C672" s="131"/>
      <c r="D672" s="131"/>
      <c r="E672" s="132"/>
      <c r="F672" s="138"/>
    </row>
    <row r="673" spans="1:6" s="134" customFormat="1" ht="12.75">
      <c r="A673" s="135"/>
      <c r="B673" s="131" t="s">
        <v>642</v>
      </c>
      <c r="C673" s="131"/>
      <c r="D673" s="131"/>
      <c r="E673" s="132"/>
      <c r="F673" s="138"/>
    </row>
    <row r="674" spans="1:6" s="134" customFormat="1" ht="12.75">
      <c r="A674" s="130"/>
      <c r="B674" s="131"/>
      <c r="C674" s="131"/>
      <c r="D674" s="131"/>
      <c r="E674" s="132"/>
      <c r="F674" s="138"/>
    </row>
    <row r="675" spans="1:6" s="134" customFormat="1" ht="24">
      <c r="A675" s="130" t="s">
        <v>643</v>
      </c>
      <c r="B675" s="131" t="s">
        <v>644</v>
      </c>
      <c r="C675" s="131"/>
      <c r="D675" s="131"/>
      <c r="E675" s="132"/>
      <c r="F675" s="138"/>
    </row>
    <row r="676" spans="1:6" s="134" customFormat="1" ht="12.75">
      <c r="A676" s="130"/>
      <c r="B676" s="131" t="s">
        <v>645</v>
      </c>
      <c r="C676" s="131"/>
      <c r="D676" s="131"/>
      <c r="E676" s="132"/>
      <c r="F676" s="138"/>
    </row>
    <row r="677" spans="1:6" s="134" customFormat="1" ht="12.75">
      <c r="A677" s="139"/>
      <c r="B677" s="131" t="s">
        <v>646</v>
      </c>
      <c r="C677" s="131"/>
      <c r="D677" s="131"/>
      <c r="E677" s="131"/>
      <c r="F677" s="133"/>
    </row>
    <row r="678" spans="1:6" s="134" customFormat="1" ht="24">
      <c r="A678" s="139"/>
      <c r="B678" s="131" t="s">
        <v>647</v>
      </c>
      <c r="C678" s="131"/>
      <c r="D678" s="131"/>
      <c r="E678" s="131"/>
      <c r="F678" s="133"/>
    </row>
    <row r="679" spans="1:6" s="134" customFormat="1" ht="12.75">
      <c r="A679" s="139"/>
      <c r="B679" s="140" t="s">
        <v>648</v>
      </c>
      <c r="C679" s="140"/>
      <c r="D679" s="140"/>
      <c r="E679" s="140"/>
      <c r="F679" s="141"/>
    </row>
    <row r="680" spans="1:6" s="134" customFormat="1" ht="12.75">
      <c r="A680" s="139"/>
      <c r="B680" s="140" t="s">
        <v>649</v>
      </c>
      <c r="C680" s="140"/>
      <c r="D680" s="140"/>
      <c r="E680" s="140"/>
      <c r="F680" s="141"/>
    </row>
    <row r="681" spans="1:6" s="134" customFormat="1" ht="12.75">
      <c r="A681" s="139"/>
      <c r="B681" s="140" t="s">
        <v>650</v>
      </c>
      <c r="C681" s="140"/>
      <c r="D681" s="140"/>
      <c r="E681" s="140"/>
      <c r="F681" s="141"/>
    </row>
    <row r="682" spans="1:6" ht="11.25" customHeight="1"/>
    <row r="683" spans="1:6" s="52" customFormat="1" ht="22.5">
      <c r="A683" s="47"/>
      <c r="B683" s="48" t="s">
        <v>651</v>
      </c>
      <c r="C683" s="48"/>
      <c r="D683" s="49"/>
      <c r="E683" s="50"/>
      <c r="F683" s="51"/>
    </row>
    <row r="684" spans="1:6">
      <c r="A684" s="37"/>
      <c r="B684" s="38"/>
      <c r="C684" s="38"/>
      <c r="D684" s="39"/>
      <c r="E684" s="40"/>
      <c r="F684" s="41"/>
    </row>
    <row r="685" spans="1:6" ht="180">
      <c r="A685" s="121"/>
      <c r="B685" s="122" t="s">
        <v>652</v>
      </c>
    </row>
    <row r="686" spans="1:6" ht="98.25" customHeight="1">
      <c r="B686" s="66" t="s">
        <v>653</v>
      </c>
    </row>
    <row r="687" spans="1:6" ht="56.25">
      <c r="B687" s="142" t="s">
        <v>654</v>
      </c>
    </row>
    <row r="688" spans="1:6" ht="33.75">
      <c r="B688" s="142" t="s">
        <v>655</v>
      </c>
    </row>
    <row r="689" spans="1:6" ht="33.75">
      <c r="A689" s="143"/>
      <c r="B689" s="142" t="s">
        <v>656</v>
      </c>
      <c r="C689" s="144"/>
      <c r="D689" s="145"/>
      <c r="E689" s="145"/>
      <c r="F689" s="146"/>
    </row>
    <row r="690" spans="1:6" ht="22.5">
      <c r="A690" s="143"/>
      <c r="B690" s="142" t="s">
        <v>657</v>
      </c>
      <c r="C690" s="144"/>
      <c r="D690" s="145"/>
      <c r="E690" s="145"/>
      <c r="F690" s="146"/>
    </row>
    <row r="691" spans="1:6">
      <c r="A691" s="143"/>
      <c r="B691" s="142" t="s">
        <v>658</v>
      </c>
      <c r="C691" s="144"/>
      <c r="D691" s="145"/>
      <c r="E691" s="145"/>
      <c r="F691" s="146"/>
    </row>
    <row r="692" spans="1:6" ht="45">
      <c r="A692" s="143"/>
      <c r="B692" s="142" t="s">
        <v>659</v>
      </c>
      <c r="C692" s="144"/>
      <c r="D692" s="145"/>
      <c r="E692" s="145"/>
      <c r="F692" s="146"/>
    </row>
    <row r="693" spans="1:6">
      <c r="A693" s="143"/>
      <c r="B693" s="142" t="s">
        <v>660</v>
      </c>
      <c r="C693" s="144"/>
      <c r="D693" s="145"/>
      <c r="E693" s="145"/>
      <c r="F693" s="146"/>
    </row>
    <row r="694" spans="1:6" ht="73.5" customHeight="1">
      <c r="A694" s="143"/>
      <c r="B694" s="142" t="s">
        <v>661</v>
      </c>
      <c r="C694" s="144"/>
      <c r="D694" s="145"/>
      <c r="E694" s="145"/>
      <c r="F694" s="146"/>
    </row>
    <row r="695" spans="1:6">
      <c r="A695" s="143"/>
      <c r="B695" s="142" t="s">
        <v>662</v>
      </c>
      <c r="C695" s="144"/>
      <c r="D695" s="145"/>
      <c r="E695" s="145"/>
      <c r="F695" s="146"/>
    </row>
    <row r="696" spans="1:6" ht="15" customHeight="1">
      <c r="A696" s="143"/>
      <c r="B696" s="142" t="s">
        <v>663</v>
      </c>
      <c r="C696" s="144"/>
      <c r="D696" s="145"/>
      <c r="E696" s="145"/>
      <c r="F696" s="146"/>
    </row>
    <row r="697" spans="1:6" ht="22.5">
      <c r="A697" s="143"/>
      <c r="B697" s="142" t="s">
        <v>664</v>
      </c>
      <c r="C697" s="144"/>
      <c r="D697" s="145"/>
      <c r="E697" s="145"/>
      <c r="F697" s="146"/>
    </row>
    <row r="698" spans="1:6" ht="22.5">
      <c r="B698" s="142" t="s">
        <v>665</v>
      </c>
    </row>
    <row r="699" spans="1:6" s="43" customFormat="1" ht="22.5">
      <c r="A699" s="147"/>
      <c r="B699" s="142" t="s">
        <v>666</v>
      </c>
      <c r="C699" s="148"/>
      <c r="D699" s="149"/>
      <c r="E699" s="149"/>
      <c r="F699" s="150"/>
    </row>
    <row r="700" spans="1:6" ht="22.5">
      <c r="B700" s="142" t="s">
        <v>667</v>
      </c>
    </row>
    <row r="701" spans="1:6" ht="45">
      <c r="B701" s="142" t="s">
        <v>668</v>
      </c>
    </row>
    <row r="702" spans="1:6">
      <c r="B702" s="142" t="s">
        <v>669</v>
      </c>
    </row>
    <row r="703" spans="1:6" ht="33.75">
      <c r="B703" s="151" t="s">
        <v>670</v>
      </c>
    </row>
    <row r="705" spans="1:6" s="158" customFormat="1" ht="15">
      <c r="A705" s="152"/>
      <c r="B705" s="153"/>
      <c r="C705" s="154"/>
      <c r="D705" s="155"/>
      <c r="E705" s="156"/>
      <c r="F705" s="157"/>
    </row>
    <row r="706" spans="1:6" s="158" customFormat="1" ht="15">
      <c r="A706" s="159"/>
      <c r="B706" s="160" t="s">
        <v>671</v>
      </c>
      <c r="C706" s="161"/>
      <c r="D706" s="162"/>
      <c r="E706" s="156"/>
      <c r="F706" s="157"/>
    </row>
    <row r="707" spans="1:6" s="158" customFormat="1" ht="15">
      <c r="A707" s="163"/>
      <c r="B707" s="164"/>
      <c r="C707" s="165"/>
      <c r="D707" s="166"/>
      <c r="E707" s="156"/>
      <c r="F707" s="157"/>
    </row>
    <row r="708" spans="1:6" s="168" customFormat="1" ht="49.5" customHeight="1">
      <c r="A708" s="167"/>
      <c r="B708" s="964" t="s">
        <v>563</v>
      </c>
      <c r="C708" s="964"/>
      <c r="D708" s="964"/>
      <c r="E708" s="964"/>
      <c r="F708" s="965"/>
    </row>
    <row r="709" spans="1:6" s="168" customFormat="1" ht="47.25" customHeight="1">
      <c r="A709" s="169" t="s">
        <v>672</v>
      </c>
      <c r="B709" s="964" t="s">
        <v>673</v>
      </c>
      <c r="C709" s="964"/>
      <c r="D709" s="964"/>
      <c r="E709" s="964"/>
      <c r="F709" s="965"/>
    </row>
    <row r="710" spans="1:6" s="168" customFormat="1" ht="15.75" customHeight="1">
      <c r="A710" s="169" t="s">
        <v>672</v>
      </c>
      <c r="B710" s="964" t="s">
        <v>674</v>
      </c>
      <c r="C710" s="964"/>
      <c r="D710" s="964"/>
      <c r="E710" s="964"/>
      <c r="F710" s="170"/>
    </row>
    <row r="711" spans="1:6" s="168" customFormat="1" ht="15.75" customHeight="1">
      <c r="A711" s="169" t="s">
        <v>672</v>
      </c>
      <c r="B711" s="964" t="s">
        <v>675</v>
      </c>
      <c r="C711" s="964"/>
      <c r="D711" s="964"/>
      <c r="E711" s="964"/>
      <c r="F711" s="170"/>
    </row>
    <row r="712" spans="1:6" s="168" customFormat="1" ht="12">
      <c r="A712" s="169" t="s">
        <v>672</v>
      </c>
      <c r="B712" s="964" t="s">
        <v>568</v>
      </c>
      <c r="C712" s="964"/>
      <c r="D712" s="964"/>
      <c r="E712" s="964"/>
      <c r="F712" s="170"/>
    </row>
    <row r="713" spans="1:6" s="168" customFormat="1" ht="12">
      <c r="A713" s="169" t="s">
        <v>672</v>
      </c>
      <c r="B713" s="964" t="s">
        <v>569</v>
      </c>
      <c r="C713" s="964"/>
      <c r="D713" s="964"/>
      <c r="E713" s="964"/>
      <c r="F713" s="170"/>
    </row>
    <row r="714" spans="1:6" s="168" customFormat="1" ht="12">
      <c r="A714" s="169" t="s">
        <v>672</v>
      </c>
      <c r="B714" s="964" t="s">
        <v>570</v>
      </c>
      <c r="C714" s="964"/>
      <c r="D714" s="964"/>
      <c r="E714" s="964"/>
      <c r="F714" s="170"/>
    </row>
    <row r="715" spans="1:6" s="168" customFormat="1" ht="12">
      <c r="A715" s="169" t="s">
        <v>672</v>
      </c>
      <c r="B715" s="964" t="s">
        <v>571</v>
      </c>
      <c r="C715" s="964"/>
      <c r="D715" s="964"/>
      <c r="E715" s="964"/>
      <c r="F715" s="170"/>
    </row>
    <row r="716" spans="1:6" s="168" customFormat="1" ht="12">
      <c r="A716" s="169" t="s">
        <v>672</v>
      </c>
      <c r="B716" s="964" t="s">
        <v>572</v>
      </c>
      <c r="C716" s="964"/>
      <c r="D716" s="964"/>
      <c r="E716" s="964"/>
      <c r="F716" s="170"/>
    </row>
    <row r="717" spans="1:6" s="168" customFormat="1" ht="12">
      <c r="A717" s="169" t="s">
        <v>672</v>
      </c>
      <c r="B717" s="964" t="s">
        <v>573</v>
      </c>
      <c r="C717" s="964"/>
      <c r="D717" s="964"/>
      <c r="E717" s="964"/>
      <c r="F717" s="170"/>
    </row>
    <row r="718" spans="1:6" s="168" customFormat="1" ht="61.5" customHeight="1">
      <c r="A718" s="169" t="s">
        <v>672</v>
      </c>
      <c r="B718" s="964" t="s">
        <v>676</v>
      </c>
      <c r="C718" s="964"/>
      <c r="D718" s="964"/>
      <c r="E718" s="964"/>
      <c r="F718" s="965"/>
    </row>
    <row r="719" spans="1:6" s="168" customFormat="1" ht="12">
      <c r="A719" s="167"/>
      <c r="B719" s="171"/>
      <c r="C719" s="172"/>
      <c r="D719" s="171"/>
      <c r="E719" s="173"/>
      <c r="F719" s="170"/>
    </row>
    <row r="720" spans="1:6" s="168" customFormat="1" ht="62.25" customHeight="1">
      <c r="A720" s="167"/>
      <c r="B720" s="964" t="s">
        <v>677</v>
      </c>
      <c r="C720" s="964"/>
      <c r="D720" s="964"/>
      <c r="E720" s="964"/>
      <c r="F720" s="965"/>
    </row>
    <row r="721" spans="1:6" s="168" customFormat="1" ht="12">
      <c r="A721" s="167"/>
      <c r="B721" s="171"/>
      <c r="C721" s="171"/>
      <c r="D721" s="171"/>
      <c r="E721" s="173"/>
      <c r="F721" s="170"/>
    </row>
    <row r="722" spans="1:6" s="168" customFormat="1" ht="46.5" customHeight="1">
      <c r="A722" s="167"/>
      <c r="B722" s="964" t="s">
        <v>576</v>
      </c>
      <c r="C722" s="964"/>
      <c r="D722" s="964"/>
      <c r="E722" s="964"/>
      <c r="F722" s="965"/>
    </row>
    <row r="723" spans="1:6" s="168" customFormat="1" ht="12">
      <c r="A723" s="167"/>
      <c r="B723" s="171"/>
      <c r="C723" s="171"/>
      <c r="D723" s="171"/>
      <c r="E723" s="173"/>
      <c r="F723" s="170"/>
    </row>
    <row r="724" spans="1:6" s="168" customFormat="1" ht="48" customHeight="1">
      <c r="A724" s="167"/>
      <c r="B724" s="964" t="s">
        <v>577</v>
      </c>
      <c r="C724" s="964"/>
      <c r="D724" s="964"/>
      <c r="E724" s="964"/>
      <c r="F724" s="965"/>
    </row>
    <row r="725" spans="1:6" s="168" customFormat="1" ht="12">
      <c r="A725" s="167"/>
      <c r="B725" s="171"/>
      <c r="C725" s="171"/>
      <c r="D725" s="171"/>
      <c r="E725" s="173"/>
      <c r="F725" s="170"/>
    </row>
    <row r="726" spans="1:6" s="168" customFormat="1" ht="45.75" customHeight="1">
      <c r="A726" s="167"/>
      <c r="B726" s="964" t="s">
        <v>578</v>
      </c>
      <c r="C726" s="964"/>
      <c r="D726" s="964"/>
      <c r="E726" s="964"/>
      <c r="F726" s="965"/>
    </row>
    <row r="727" spans="1:6" s="168" customFormat="1" ht="12">
      <c r="A727" s="167"/>
      <c r="B727" s="171"/>
      <c r="C727" s="171"/>
      <c r="D727" s="171"/>
      <c r="E727" s="173"/>
      <c r="F727" s="170"/>
    </row>
    <row r="728" spans="1:6" s="168" customFormat="1" ht="48.75" customHeight="1">
      <c r="A728" s="167"/>
      <c r="B728" s="964" t="s">
        <v>678</v>
      </c>
      <c r="C728" s="964"/>
      <c r="D728" s="964"/>
      <c r="E728" s="964"/>
      <c r="F728" s="965"/>
    </row>
    <row r="729" spans="1:6" s="168" customFormat="1" ht="12">
      <c r="A729" s="167"/>
      <c r="B729" s="171"/>
      <c r="C729" s="171"/>
      <c r="D729" s="171"/>
      <c r="E729" s="173"/>
      <c r="F729" s="170"/>
    </row>
    <row r="730" spans="1:6" s="168" customFormat="1" ht="49.5" customHeight="1">
      <c r="A730" s="167"/>
      <c r="B730" s="964" t="s">
        <v>679</v>
      </c>
      <c r="C730" s="964"/>
      <c r="D730" s="964"/>
      <c r="E730" s="964"/>
      <c r="F730" s="965"/>
    </row>
    <row r="731" spans="1:6" s="168" customFormat="1" ht="12">
      <c r="A731" s="167"/>
      <c r="B731" s="171"/>
      <c r="C731" s="171"/>
      <c r="D731" s="171"/>
      <c r="E731" s="173"/>
      <c r="F731" s="170"/>
    </row>
    <row r="732" spans="1:6" s="168" customFormat="1" ht="30.75" customHeight="1">
      <c r="A732" s="167"/>
      <c r="B732" s="964" t="s">
        <v>680</v>
      </c>
      <c r="C732" s="964"/>
      <c r="D732" s="964"/>
      <c r="E732" s="964"/>
      <c r="F732" s="965"/>
    </row>
    <row r="733" spans="1:6" s="179" customFormat="1" ht="12">
      <c r="A733" s="174"/>
      <c r="B733" s="175"/>
      <c r="C733" s="176"/>
      <c r="D733" s="177"/>
      <c r="E733" s="177"/>
      <c r="F733" s="178"/>
    </row>
    <row r="736" spans="1:6" s="45" customFormat="1">
      <c r="A736" s="180"/>
      <c r="B736" s="66"/>
      <c r="C736" s="27"/>
      <c r="D736" s="28"/>
      <c r="E736" s="28"/>
      <c r="F736" s="29"/>
    </row>
    <row r="737" spans="1:6" s="45" customFormat="1">
      <c r="A737" s="180"/>
      <c r="B737" s="66"/>
      <c r="C737" s="27"/>
      <c r="D737" s="28"/>
      <c r="E737" s="28"/>
      <c r="F737" s="29"/>
    </row>
    <row r="738" spans="1:6" s="45" customFormat="1">
      <c r="A738" s="180"/>
      <c r="B738" s="66"/>
      <c r="C738" s="27"/>
      <c r="D738" s="28"/>
      <c r="E738" s="28"/>
      <c r="F738" s="29"/>
    </row>
    <row r="739" spans="1:6" s="45" customFormat="1">
      <c r="A739" s="180"/>
      <c r="B739" s="66"/>
      <c r="C739" s="27"/>
      <c r="D739" s="28"/>
      <c r="E739" s="28"/>
      <c r="F739" s="29"/>
    </row>
    <row r="740" spans="1:6" s="45" customFormat="1">
      <c r="A740" s="180"/>
      <c r="B740" s="66"/>
      <c r="C740" s="27"/>
      <c r="D740" s="28"/>
      <c r="E740" s="28"/>
      <c r="F740" s="29"/>
    </row>
    <row r="741" spans="1:6" s="45" customFormat="1">
      <c r="A741" s="180"/>
      <c r="B741" s="66"/>
      <c r="C741" s="27"/>
      <c r="D741" s="28"/>
      <c r="E741" s="28"/>
      <c r="F741" s="29"/>
    </row>
    <row r="742" spans="1:6" s="45" customFormat="1">
      <c r="A742" s="180"/>
      <c r="B742" s="66"/>
      <c r="C742" s="27"/>
      <c r="D742" s="28"/>
      <c r="E742" s="28"/>
      <c r="F742" s="29"/>
    </row>
    <row r="743" spans="1:6" s="45" customFormat="1">
      <c r="A743" s="180"/>
      <c r="B743" s="66"/>
      <c r="C743" s="27"/>
      <c r="D743" s="28"/>
      <c r="E743" s="28"/>
      <c r="F743" s="29"/>
    </row>
    <row r="744" spans="1:6" s="45" customFormat="1">
      <c r="A744" s="180"/>
      <c r="B744" s="66"/>
      <c r="C744" s="27"/>
      <c r="D744" s="28"/>
      <c r="E744" s="28"/>
      <c r="F744" s="29"/>
    </row>
    <row r="745" spans="1:6" s="45" customFormat="1" ht="67.5" customHeight="1">
      <c r="A745" s="180"/>
      <c r="B745" s="66"/>
      <c r="C745" s="27"/>
      <c r="D745" s="28"/>
      <c r="E745" s="28"/>
      <c r="F745" s="29"/>
    </row>
    <row r="746" spans="1:6" s="45" customFormat="1">
      <c r="A746" s="180"/>
      <c r="B746" s="66"/>
      <c r="C746" s="27"/>
      <c r="D746" s="28"/>
      <c r="E746" s="28"/>
      <c r="F746" s="29"/>
    </row>
    <row r="747" spans="1:6" s="45" customFormat="1">
      <c r="A747" s="180"/>
      <c r="B747" s="66"/>
      <c r="C747" s="27"/>
      <c r="D747" s="28"/>
      <c r="E747" s="28"/>
      <c r="F747" s="29"/>
    </row>
    <row r="748" spans="1:6" s="45" customFormat="1">
      <c r="A748" s="180"/>
      <c r="B748" s="66"/>
      <c r="C748" s="27"/>
      <c r="D748" s="28"/>
      <c r="E748" s="28"/>
      <c r="F748" s="29"/>
    </row>
    <row r="749" spans="1:6" s="45" customFormat="1">
      <c r="A749" s="180"/>
      <c r="B749" s="66"/>
      <c r="C749" s="27"/>
      <c r="D749" s="28"/>
      <c r="E749" s="28"/>
      <c r="F749" s="29"/>
    </row>
    <row r="750" spans="1:6" s="45" customFormat="1" ht="38.25" customHeight="1">
      <c r="A750" s="180"/>
      <c r="B750" s="66"/>
      <c r="C750" s="27"/>
      <c r="D750" s="28"/>
      <c r="E750" s="28"/>
      <c r="F750" s="29"/>
    </row>
    <row r="751" spans="1:6" s="45" customFormat="1">
      <c r="A751" s="180"/>
      <c r="B751" s="66"/>
      <c r="C751" s="27"/>
      <c r="D751" s="28"/>
      <c r="E751" s="28"/>
      <c r="F751" s="29"/>
    </row>
    <row r="775" spans="1:7" s="123" customFormat="1">
      <c r="A775" s="25"/>
      <c r="B775" s="181"/>
      <c r="C775" s="27"/>
      <c r="D775" s="28"/>
      <c r="E775" s="28"/>
      <c r="F775" s="29"/>
      <c r="G775" s="30"/>
    </row>
    <row r="777" spans="1:7" s="43" customFormat="1">
      <c r="A777" s="147"/>
      <c r="B777" s="31"/>
      <c r="C777" s="148"/>
      <c r="D777" s="149"/>
      <c r="E777" s="149"/>
      <c r="F777" s="150"/>
    </row>
    <row r="782" spans="1:7" ht="10.5" customHeight="1"/>
    <row r="784" spans="1:7" s="45" customFormat="1">
      <c r="A784" s="180"/>
      <c r="B784" s="66"/>
      <c r="C784" s="27"/>
      <c r="D784" s="28"/>
      <c r="E784" s="28"/>
      <c r="F784" s="29"/>
    </row>
    <row r="785" spans="1:6" s="45" customFormat="1">
      <c r="A785" s="180"/>
      <c r="B785" s="66"/>
      <c r="C785" s="27"/>
      <c r="D785" s="28"/>
      <c r="E785" s="28"/>
      <c r="F785" s="29"/>
    </row>
    <row r="786" spans="1:6" s="45" customFormat="1">
      <c r="A786" s="180"/>
      <c r="B786" s="66"/>
      <c r="C786" s="27"/>
      <c r="D786" s="28"/>
      <c r="E786" s="28"/>
      <c r="F786" s="29"/>
    </row>
    <row r="787" spans="1:6" s="45" customFormat="1">
      <c r="A787" s="180"/>
      <c r="B787" s="66"/>
      <c r="C787" s="27"/>
      <c r="D787" s="28"/>
      <c r="E787" s="28"/>
      <c r="F787" s="29"/>
    </row>
    <row r="788" spans="1:6" s="45" customFormat="1">
      <c r="A788" s="180"/>
      <c r="B788" s="66"/>
      <c r="C788" s="27"/>
      <c r="D788" s="28"/>
      <c r="E788" s="28"/>
      <c r="F788" s="29"/>
    </row>
    <row r="789" spans="1:6" s="45" customFormat="1">
      <c r="A789" s="180"/>
      <c r="B789" s="66"/>
      <c r="C789" s="27"/>
      <c r="D789" s="28"/>
      <c r="E789" s="28"/>
      <c r="F789" s="29"/>
    </row>
    <row r="790" spans="1:6" s="45" customFormat="1">
      <c r="A790" s="180"/>
      <c r="B790" s="66"/>
      <c r="C790" s="27"/>
      <c r="D790" s="28"/>
      <c r="E790" s="28"/>
      <c r="F790" s="29"/>
    </row>
    <row r="791" spans="1:6" s="45" customFormat="1">
      <c r="A791" s="180"/>
      <c r="B791" s="66"/>
      <c r="C791" s="27"/>
      <c r="D791" s="28"/>
      <c r="E791" s="28"/>
      <c r="F791" s="29"/>
    </row>
    <row r="792" spans="1:6" s="45" customFormat="1">
      <c r="A792" s="180"/>
      <c r="B792" s="66"/>
      <c r="C792" s="27"/>
      <c r="D792" s="28"/>
      <c r="E792" s="28"/>
      <c r="F792" s="29"/>
    </row>
    <row r="793" spans="1:6" s="45" customFormat="1" ht="38.25" customHeight="1">
      <c r="A793" s="180"/>
      <c r="B793" s="66"/>
      <c r="C793" s="27"/>
      <c r="D793" s="28"/>
      <c r="E793" s="28"/>
      <c r="F793" s="29"/>
    </row>
    <row r="794" spans="1:6" s="45" customFormat="1">
      <c r="A794" s="180"/>
      <c r="B794" s="66"/>
      <c r="C794" s="27"/>
      <c r="D794" s="28"/>
      <c r="E794" s="28"/>
      <c r="F794" s="29"/>
    </row>
    <row r="795" spans="1:6" s="45" customFormat="1">
      <c r="A795" s="180"/>
      <c r="B795" s="66"/>
      <c r="C795" s="27"/>
      <c r="D795" s="28"/>
      <c r="E795" s="28"/>
      <c r="F795" s="29"/>
    </row>
    <row r="796" spans="1:6" s="45" customFormat="1">
      <c r="A796" s="180"/>
      <c r="B796" s="66"/>
      <c r="C796" s="27"/>
      <c r="D796" s="28"/>
      <c r="E796" s="28"/>
      <c r="F796" s="29"/>
    </row>
    <row r="797" spans="1:6" s="45" customFormat="1">
      <c r="A797" s="180"/>
      <c r="B797" s="66"/>
      <c r="C797" s="27"/>
      <c r="D797" s="28"/>
      <c r="E797" s="28"/>
      <c r="F797" s="29"/>
    </row>
    <row r="798" spans="1:6" s="45" customFormat="1">
      <c r="A798" s="180"/>
      <c r="B798" s="66"/>
      <c r="C798" s="27"/>
      <c r="D798" s="28"/>
      <c r="E798" s="28"/>
      <c r="F798" s="29"/>
    </row>
    <row r="799" spans="1:6" s="45" customFormat="1">
      <c r="A799" s="180"/>
      <c r="B799" s="66"/>
      <c r="C799" s="27"/>
      <c r="D799" s="28"/>
      <c r="E799" s="28"/>
      <c r="F799" s="29"/>
    </row>
    <row r="800" spans="1:6" s="45" customFormat="1">
      <c r="A800" s="180"/>
      <c r="B800" s="66"/>
      <c r="C800" s="27"/>
      <c r="D800" s="28"/>
      <c r="E800" s="28"/>
      <c r="F800" s="29"/>
    </row>
    <row r="801" spans="1:6" s="45" customFormat="1">
      <c r="A801" s="180"/>
      <c r="B801" s="66"/>
      <c r="C801" s="27"/>
      <c r="D801" s="28"/>
      <c r="E801" s="28"/>
      <c r="F801" s="29"/>
    </row>
    <row r="802" spans="1:6" s="45" customFormat="1">
      <c r="A802" s="180"/>
      <c r="B802" s="66"/>
      <c r="C802" s="27"/>
      <c r="D802" s="28"/>
      <c r="E802" s="28"/>
      <c r="F802" s="29"/>
    </row>
    <row r="803" spans="1:6" s="45" customFormat="1">
      <c r="A803" s="180"/>
      <c r="B803" s="66"/>
      <c r="C803" s="27"/>
      <c r="D803" s="28"/>
      <c r="E803" s="28"/>
      <c r="F803" s="29"/>
    </row>
    <row r="804" spans="1:6" s="45" customFormat="1">
      <c r="A804" s="180"/>
      <c r="B804" s="66"/>
      <c r="C804" s="27"/>
      <c r="D804" s="28"/>
      <c r="E804" s="28"/>
      <c r="F804" s="29"/>
    </row>
    <row r="805" spans="1:6" s="45" customFormat="1">
      <c r="A805" s="180"/>
      <c r="B805" s="66"/>
      <c r="C805" s="27"/>
      <c r="D805" s="28"/>
      <c r="E805" s="28"/>
      <c r="F805" s="29"/>
    </row>
    <row r="806" spans="1:6" s="45" customFormat="1">
      <c r="A806" s="180"/>
      <c r="B806" s="66"/>
      <c r="C806" s="27"/>
      <c r="D806" s="28"/>
      <c r="E806" s="28"/>
      <c r="F806" s="29"/>
    </row>
    <row r="807" spans="1:6" s="45" customFormat="1">
      <c r="A807" s="180"/>
      <c r="B807" s="66"/>
      <c r="C807" s="27"/>
      <c r="D807" s="28"/>
      <c r="E807" s="28"/>
      <c r="F807" s="29"/>
    </row>
    <row r="808" spans="1:6" s="45" customFormat="1">
      <c r="A808" s="180"/>
      <c r="B808" s="66"/>
      <c r="C808" s="27"/>
      <c r="D808" s="28"/>
      <c r="E808" s="28"/>
      <c r="F808" s="29"/>
    </row>
    <row r="809" spans="1:6" s="45" customFormat="1">
      <c r="A809" s="180"/>
      <c r="B809" s="66"/>
      <c r="C809" s="27"/>
      <c r="D809" s="28"/>
      <c r="E809" s="28"/>
      <c r="F809" s="29"/>
    </row>
    <row r="810" spans="1:6" s="45" customFormat="1">
      <c r="A810" s="180"/>
      <c r="B810" s="66"/>
      <c r="C810" s="27"/>
      <c r="D810" s="28"/>
      <c r="E810" s="28"/>
      <c r="F810" s="29"/>
    </row>
    <row r="811" spans="1:6" s="45" customFormat="1">
      <c r="A811" s="180"/>
      <c r="B811" s="66"/>
      <c r="C811" s="27"/>
      <c r="D811" s="28"/>
      <c r="E811" s="28"/>
      <c r="F811" s="29"/>
    </row>
    <row r="812" spans="1:6" s="45" customFormat="1">
      <c r="A812" s="180"/>
      <c r="B812" s="66"/>
      <c r="C812" s="27"/>
      <c r="D812" s="28"/>
      <c r="E812" s="28"/>
      <c r="F812" s="29"/>
    </row>
    <row r="813" spans="1:6" s="45" customFormat="1">
      <c r="A813" s="180"/>
      <c r="B813" s="66"/>
      <c r="C813" s="27"/>
      <c r="D813" s="28"/>
      <c r="E813" s="28"/>
      <c r="F813" s="29"/>
    </row>
    <row r="814" spans="1:6" s="45" customFormat="1">
      <c r="A814" s="180"/>
      <c r="B814" s="66"/>
      <c r="C814" s="27"/>
      <c r="D814" s="28"/>
      <c r="E814" s="28"/>
      <c r="F814" s="29"/>
    </row>
    <row r="815" spans="1:6" s="45" customFormat="1">
      <c r="A815" s="180"/>
      <c r="B815" s="66"/>
      <c r="C815" s="27"/>
      <c r="D815" s="28"/>
      <c r="E815" s="28"/>
      <c r="F815" s="29"/>
    </row>
    <row r="816" spans="1:6" s="45" customFormat="1">
      <c r="A816" s="180"/>
      <c r="B816" s="66"/>
      <c r="C816" s="27"/>
      <c r="D816" s="28"/>
      <c r="E816" s="28"/>
      <c r="F816" s="29"/>
    </row>
    <row r="817" spans="1:6" s="45" customFormat="1">
      <c r="A817" s="180"/>
      <c r="B817" s="66"/>
      <c r="C817" s="27"/>
      <c r="D817" s="28"/>
      <c r="E817" s="28"/>
      <c r="F817" s="29"/>
    </row>
    <row r="818" spans="1:6" s="45" customFormat="1" ht="24.75" customHeight="1">
      <c r="A818" s="180"/>
      <c r="B818" s="66"/>
      <c r="C818" s="27"/>
      <c r="D818" s="28"/>
      <c r="E818" s="28"/>
      <c r="F818" s="29"/>
    </row>
    <row r="819" spans="1:6" s="45" customFormat="1">
      <c r="A819" s="180"/>
      <c r="B819" s="66"/>
      <c r="C819" s="27"/>
      <c r="D819" s="28"/>
      <c r="E819" s="28"/>
      <c r="F819" s="29"/>
    </row>
    <row r="820" spans="1:6" s="45" customFormat="1">
      <c r="A820" s="180"/>
      <c r="B820" s="66"/>
      <c r="C820" s="27"/>
      <c r="D820" s="28"/>
      <c r="E820" s="28"/>
      <c r="F820" s="29"/>
    </row>
    <row r="821" spans="1:6" s="45" customFormat="1">
      <c r="A821" s="180"/>
      <c r="B821" s="66"/>
      <c r="C821" s="27"/>
      <c r="D821" s="28"/>
      <c r="E821" s="28"/>
      <c r="F821" s="29"/>
    </row>
    <row r="822" spans="1:6" s="45" customFormat="1">
      <c r="A822" s="180"/>
      <c r="B822" s="66"/>
      <c r="C822" s="27"/>
      <c r="D822" s="28"/>
      <c r="E822" s="28"/>
      <c r="F822" s="29"/>
    </row>
    <row r="823" spans="1:6" s="45" customFormat="1">
      <c r="A823" s="180"/>
      <c r="B823" s="66"/>
      <c r="C823" s="27"/>
      <c r="D823" s="28"/>
      <c r="E823" s="28"/>
      <c r="F823" s="29"/>
    </row>
    <row r="824" spans="1:6" s="45" customFormat="1">
      <c r="A824" s="180"/>
      <c r="B824" s="66"/>
      <c r="C824" s="27"/>
      <c r="D824" s="28"/>
      <c r="E824" s="28"/>
      <c r="F824" s="29"/>
    </row>
    <row r="825" spans="1:6" s="45" customFormat="1">
      <c r="A825" s="180"/>
      <c r="B825" s="66"/>
      <c r="C825" s="27"/>
      <c r="D825" s="28"/>
      <c r="E825" s="28"/>
      <c r="F825" s="29"/>
    </row>
    <row r="826" spans="1:6" s="45" customFormat="1">
      <c r="A826" s="180"/>
      <c r="B826" s="66"/>
      <c r="C826" s="27"/>
      <c r="D826" s="28"/>
      <c r="E826" s="28"/>
      <c r="F826" s="29"/>
    </row>
    <row r="827" spans="1:6" s="45" customFormat="1">
      <c r="A827" s="180"/>
      <c r="B827" s="66"/>
      <c r="C827" s="27"/>
      <c r="D827" s="28"/>
      <c r="E827" s="28"/>
      <c r="F827" s="29"/>
    </row>
    <row r="828" spans="1:6" s="45" customFormat="1">
      <c r="A828" s="180"/>
      <c r="B828" s="66"/>
      <c r="C828" s="27"/>
      <c r="D828" s="28"/>
      <c r="E828" s="28"/>
      <c r="F828" s="29"/>
    </row>
    <row r="829" spans="1:6" s="45" customFormat="1">
      <c r="A829" s="180"/>
      <c r="B829" s="66"/>
      <c r="C829" s="27"/>
      <c r="D829" s="28"/>
      <c r="E829" s="28"/>
      <c r="F829" s="29"/>
    </row>
    <row r="830" spans="1:6" s="45" customFormat="1">
      <c r="A830" s="180"/>
      <c r="B830" s="66"/>
      <c r="C830" s="27"/>
      <c r="D830" s="28"/>
      <c r="E830" s="28"/>
      <c r="F830" s="29"/>
    </row>
    <row r="831" spans="1:6" s="45" customFormat="1">
      <c r="A831" s="180"/>
      <c r="B831" s="66"/>
      <c r="C831" s="27"/>
      <c r="D831" s="28"/>
      <c r="E831" s="28"/>
      <c r="F831" s="29"/>
    </row>
    <row r="832" spans="1:6" s="45" customFormat="1">
      <c r="A832" s="180"/>
      <c r="B832" s="66"/>
      <c r="C832" s="27"/>
      <c r="D832" s="28"/>
      <c r="E832" s="28"/>
      <c r="F832" s="29"/>
    </row>
    <row r="833" spans="1:6" s="45" customFormat="1">
      <c r="A833" s="180"/>
      <c r="B833" s="66"/>
      <c r="C833" s="27"/>
      <c r="D833" s="28"/>
      <c r="E833" s="28"/>
      <c r="F833" s="29"/>
    </row>
    <row r="834" spans="1:6" s="45" customFormat="1">
      <c r="A834" s="180"/>
      <c r="B834" s="66"/>
      <c r="C834" s="27"/>
      <c r="D834" s="28"/>
      <c r="E834" s="28"/>
      <c r="F834" s="29"/>
    </row>
    <row r="835" spans="1:6" s="45" customFormat="1">
      <c r="A835" s="180"/>
      <c r="B835" s="66"/>
      <c r="C835" s="27"/>
      <c r="D835" s="28"/>
      <c r="E835" s="28"/>
      <c r="F835" s="29"/>
    </row>
    <row r="836" spans="1:6" s="45" customFormat="1">
      <c r="A836" s="180"/>
      <c r="B836" s="66"/>
      <c r="C836" s="27"/>
      <c r="D836" s="28"/>
      <c r="E836" s="28"/>
      <c r="F836" s="29"/>
    </row>
    <row r="837" spans="1:6" s="45" customFormat="1">
      <c r="A837" s="180"/>
      <c r="B837" s="66"/>
      <c r="C837" s="27"/>
      <c r="D837" s="28"/>
      <c r="E837" s="28"/>
      <c r="F837" s="29"/>
    </row>
    <row r="838" spans="1:6" s="45" customFormat="1">
      <c r="A838" s="180"/>
      <c r="B838" s="66"/>
      <c r="C838" s="27"/>
      <c r="D838" s="28"/>
      <c r="E838" s="28"/>
      <c r="F838" s="29"/>
    </row>
    <row r="839" spans="1:6" s="45" customFormat="1">
      <c r="A839" s="180"/>
      <c r="B839" s="66"/>
      <c r="C839" s="27"/>
      <c r="D839" s="28"/>
      <c r="E839" s="28"/>
      <c r="F839" s="29"/>
    </row>
    <row r="840" spans="1:6" s="45" customFormat="1">
      <c r="A840" s="180"/>
      <c r="B840" s="66"/>
      <c r="C840" s="27"/>
      <c r="D840" s="28"/>
      <c r="E840" s="28"/>
      <c r="F840" s="29"/>
    </row>
    <row r="841" spans="1:6" s="45" customFormat="1">
      <c r="A841" s="180"/>
      <c r="B841" s="66"/>
      <c r="C841" s="27"/>
      <c r="D841" s="28"/>
      <c r="E841" s="28"/>
      <c r="F841" s="29"/>
    </row>
    <row r="842" spans="1:6" s="45" customFormat="1">
      <c r="A842" s="180"/>
      <c r="B842" s="66"/>
      <c r="C842" s="27"/>
      <c r="D842" s="28"/>
      <c r="E842" s="28"/>
      <c r="F842" s="29"/>
    </row>
    <row r="843" spans="1:6" s="45" customFormat="1">
      <c r="A843" s="180"/>
      <c r="B843" s="66"/>
      <c r="C843" s="27"/>
      <c r="D843" s="28"/>
      <c r="E843" s="28"/>
      <c r="F843" s="29"/>
    </row>
    <row r="844" spans="1:6" s="45" customFormat="1">
      <c r="A844" s="180"/>
      <c r="B844" s="66"/>
      <c r="C844" s="27"/>
      <c r="D844" s="28"/>
      <c r="E844" s="28"/>
      <c r="F844" s="29"/>
    </row>
    <row r="845" spans="1:6" s="45" customFormat="1">
      <c r="A845" s="180"/>
      <c r="B845" s="66"/>
      <c r="C845" s="27"/>
      <c r="D845" s="28"/>
      <c r="E845" s="28"/>
      <c r="F845" s="29"/>
    </row>
    <row r="846" spans="1:6" s="45" customFormat="1">
      <c r="A846" s="180"/>
      <c r="B846" s="66"/>
      <c r="C846" s="27"/>
      <c r="D846" s="28"/>
      <c r="E846" s="28"/>
      <c r="F846" s="29"/>
    </row>
    <row r="851" spans="1:6" ht="105.75" customHeight="1"/>
    <row r="854" spans="1:6" ht="105.75" customHeight="1"/>
    <row r="864" spans="1:6" s="70" customFormat="1">
      <c r="A864" s="25"/>
      <c r="B864" s="66"/>
      <c r="C864" s="27"/>
      <c r="D864" s="28"/>
      <c r="E864" s="28"/>
      <c r="F864" s="29"/>
    </row>
    <row r="865" spans="1:6" s="70" customFormat="1">
      <c r="A865" s="25"/>
      <c r="B865" s="181"/>
      <c r="C865" s="27"/>
      <c r="D865" s="28"/>
      <c r="E865" s="28"/>
      <c r="F865" s="29"/>
    </row>
    <row r="867" spans="1:6" s="70" customFormat="1">
      <c r="A867" s="25"/>
      <c r="B867" s="66"/>
      <c r="C867" s="27"/>
      <c r="D867" s="28"/>
      <c r="E867" s="28"/>
      <c r="F867" s="29"/>
    </row>
    <row r="868" spans="1:6" s="70" customFormat="1">
      <c r="A868" s="25"/>
      <c r="B868" s="66"/>
      <c r="C868" s="27"/>
      <c r="D868" s="28"/>
      <c r="E868" s="28"/>
      <c r="F868" s="29"/>
    </row>
    <row r="870" spans="1:6" s="70" customFormat="1">
      <c r="A870" s="25"/>
      <c r="B870" s="66"/>
      <c r="C870" s="27"/>
      <c r="D870" s="28"/>
      <c r="E870" s="28"/>
      <c r="F870" s="29"/>
    </row>
    <row r="871" spans="1:6" s="70" customFormat="1">
      <c r="A871" s="25"/>
      <c r="B871" s="66"/>
      <c r="C871" s="27"/>
      <c r="D871" s="28"/>
      <c r="E871" s="28"/>
      <c r="F871" s="29"/>
    </row>
    <row r="873" spans="1:6" s="70" customFormat="1">
      <c r="A873" s="25"/>
      <c r="B873" s="66"/>
      <c r="C873" s="27"/>
      <c r="D873" s="28"/>
      <c r="E873" s="28"/>
      <c r="F873" s="29"/>
    </row>
    <row r="874" spans="1:6" s="70" customFormat="1">
      <c r="A874" s="25"/>
      <c r="B874" s="66"/>
      <c r="C874" s="27"/>
      <c r="D874" s="28"/>
      <c r="E874" s="28"/>
      <c r="F874" s="29"/>
    </row>
    <row r="875" spans="1:6" s="70" customFormat="1">
      <c r="A875" s="25"/>
      <c r="B875" s="66"/>
      <c r="C875" s="27"/>
      <c r="D875" s="28"/>
      <c r="E875" s="28"/>
      <c r="F875" s="29"/>
    </row>
    <row r="877" spans="1:6" s="70" customFormat="1">
      <c r="A877" s="25"/>
      <c r="B877" s="66"/>
      <c r="C877" s="27"/>
      <c r="D877" s="28"/>
      <c r="E877" s="28"/>
      <c r="F877" s="29"/>
    </row>
    <row r="878" spans="1:6" s="70" customFormat="1">
      <c r="A878" s="25"/>
      <c r="B878" s="66"/>
      <c r="C878" s="27"/>
      <c r="D878" s="28"/>
      <c r="E878" s="28"/>
      <c r="F878" s="29"/>
    </row>
    <row r="879" spans="1:6" s="70" customFormat="1">
      <c r="A879" s="25"/>
      <c r="B879" s="66"/>
      <c r="C879" s="27"/>
      <c r="D879" s="28"/>
      <c r="E879" s="28"/>
      <c r="F879" s="29"/>
    </row>
    <row r="882" spans="1:6" s="43" customFormat="1">
      <c r="A882" s="147"/>
      <c r="B882" s="31"/>
      <c r="C882" s="148"/>
      <c r="D882" s="149"/>
      <c r="E882" s="149"/>
      <c r="F882" s="150"/>
    </row>
    <row r="894" spans="1:6" ht="113.25" customHeight="1"/>
    <row r="900" spans="1:6" s="183" customFormat="1">
      <c r="A900" s="143"/>
      <c r="B900" s="182"/>
      <c r="C900" s="144"/>
      <c r="D900" s="145"/>
      <c r="E900" s="145"/>
      <c r="F900" s="146"/>
    </row>
    <row r="901" spans="1:6" s="183" customFormat="1">
      <c r="A901" s="143"/>
      <c r="B901" s="182"/>
      <c r="C901" s="144"/>
      <c r="D901" s="145"/>
      <c r="E901" s="145"/>
      <c r="F901" s="146"/>
    </row>
    <row r="902" spans="1:6" s="183" customFormat="1">
      <c r="A902" s="143"/>
      <c r="B902" s="182"/>
      <c r="C902" s="144"/>
      <c r="D902" s="145"/>
      <c r="E902" s="145"/>
      <c r="F902" s="146"/>
    </row>
    <row r="903" spans="1:6" s="183" customFormat="1">
      <c r="A903" s="143"/>
      <c r="B903" s="182"/>
      <c r="C903" s="144"/>
      <c r="D903" s="145"/>
      <c r="E903" s="145"/>
      <c r="F903" s="146"/>
    </row>
    <row r="904" spans="1:6" s="183" customFormat="1">
      <c r="A904" s="143"/>
      <c r="B904" s="182"/>
      <c r="C904" s="144"/>
      <c r="D904" s="145"/>
      <c r="E904" s="145"/>
      <c r="F904" s="146"/>
    </row>
    <row r="905" spans="1:6" s="183" customFormat="1">
      <c r="A905" s="143"/>
      <c r="B905" s="182"/>
      <c r="C905" s="144"/>
      <c r="D905" s="145"/>
      <c r="E905" s="145"/>
      <c r="F905" s="146"/>
    </row>
    <row r="906" spans="1:6" s="183" customFormat="1" ht="123" customHeight="1">
      <c r="A906" s="143"/>
      <c r="B906" s="182"/>
      <c r="C906" s="144"/>
      <c r="D906" s="145"/>
      <c r="E906" s="145"/>
      <c r="F906" s="146"/>
    </row>
    <row r="907" spans="1:6" s="183" customFormat="1">
      <c r="A907" s="143"/>
      <c r="B907" s="182"/>
      <c r="C907" s="144"/>
      <c r="D907" s="145"/>
      <c r="E907" s="145"/>
      <c r="F907" s="146"/>
    </row>
    <row r="908" spans="1:6" s="183" customFormat="1">
      <c r="A908" s="143"/>
      <c r="B908" s="182"/>
      <c r="C908" s="144"/>
      <c r="D908" s="145"/>
      <c r="E908" s="145"/>
      <c r="F908" s="146"/>
    </row>
    <row r="909" spans="1:6" s="183" customFormat="1">
      <c r="A909" s="143"/>
      <c r="B909" s="182"/>
      <c r="C909" s="144"/>
      <c r="D909" s="145"/>
      <c r="E909" s="145"/>
      <c r="F909" s="146"/>
    </row>
    <row r="910" spans="1:6" s="183" customFormat="1">
      <c r="A910" s="143"/>
      <c r="B910" s="182"/>
      <c r="C910" s="144"/>
      <c r="D910" s="145"/>
      <c r="E910" s="145"/>
      <c r="F910" s="146"/>
    </row>
    <row r="913" spans="1:6" ht="192" customHeight="1"/>
    <row r="921" spans="1:6" s="183" customFormat="1">
      <c r="A921" s="143"/>
      <c r="B921" s="182"/>
      <c r="C921" s="144"/>
      <c r="D921" s="145"/>
      <c r="E921" s="145"/>
      <c r="F921" s="146"/>
    </row>
    <row r="922" spans="1:6" s="183" customFormat="1" ht="171" customHeight="1">
      <c r="A922" s="143"/>
      <c r="B922" s="182"/>
      <c r="C922" s="144"/>
      <c r="D922" s="145"/>
      <c r="E922" s="145"/>
      <c r="F922" s="146"/>
    </row>
    <row r="923" spans="1:6" s="183" customFormat="1">
      <c r="A923" s="143"/>
      <c r="B923" s="182"/>
      <c r="C923" s="144"/>
      <c r="D923" s="145"/>
      <c r="E923" s="145"/>
      <c r="F923" s="146"/>
    </row>
    <row r="924" spans="1:6" s="183" customFormat="1">
      <c r="A924" s="143"/>
      <c r="B924" s="182"/>
      <c r="C924" s="144"/>
      <c r="D924" s="145"/>
      <c r="E924" s="145"/>
      <c r="F924" s="146"/>
    </row>
    <row r="925" spans="1:6" s="183" customFormat="1">
      <c r="A925" s="143"/>
      <c r="B925" s="182"/>
      <c r="C925" s="144"/>
      <c r="D925" s="145"/>
      <c r="E925" s="145"/>
      <c r="F925" s="146"/>
    </row>
    <row r="926" spans="1:6" s="183" customFormat="1">
      <c r="A926" s="143"/>
      <c r="B926" s="182"/>
      <c r="C926" s="144"/>
      <c r="D926" s="145"/>
      <c r="E926" s="145"/>
      <c r="F926" s="146"/>
    </row>
    <row r="927" spans="1:6" s="183" customFormat="1">
      <c r="A927" s="143"/>
      <c r="B927" s="182"/>
      <c r="C927" s="144"/>
      <c r="D927" s="145"/>
      <c r="E927" s="145"/>
      <c r="F927" s="146"/>
    </row>
    <row r="930" spans="1:6">
      <c r="B930" s="184"/>
    </row>
    <row r="931" spans="1:6" ht="150" customHeight="1"/>
    <row r="939" spans="1:6" s="43" customFormat="1">
      <c r="A939" s="147"/>
      <c r="B939" s="31"/>
      <c r="C939" s="148"/>
      <c r="D939" s="149"/>
      <c r="E939" s="149"/>
      <c r="F939" s="150"/>
    </row>
    <row r="942" spans="1:6">
      <c r="B942" s="31"/>
    </row>
    <row r="944" spans="1:6">
      <c r="A944" s="147"/>
      <c r="B944" s="31"/>
    </row>
    <row r="951" spans="1:7" s="192" customFormat="1">
      <c r="A951" s="185"/>
      <c r="B951" s="186"/>
      <c r="C951" s="187"/>
      <c r="D951" s="188"/>
      <c r="E951" s="189"/>
      <c r="F951" s="190"/>
      <c r="G951" s="191"/>
    </row>
    <row r="953" spans="1:7">
      <c r="A953" s="147"/>
      <c r="B953" s="31"/>
    </row>
    <row r="955" spans="1:7" ht="12" customHeight="1"/>
    <row r="957" spans="1:7" s="192" customFormat="1">
      <c r="A957" s="193"/>
      <c r="B957" s="186"/>
      <c r="C957" s="186"/>
      <c r="D957" s="77"/>
      <c r="E957" s="189"/>
      <c r="F957" s="190"/>
      <c r="G957" s="191"/>
    </row>
    <row r="958" spans="1:7" ht="12.75" customHeight="1"/>
    <row r="959" spans="1:7" s="43" customFormat="1" ht="13.5" customHeight="1">
      <c r="A959" s="147"/>
      <c r="B959" s="31"/>
      <c r="C959" s="148"/>
      <c r="D959" s="149"/>
      <c r="E959" s="149"/>
      <c r="F959" s="150"/>
    </row>
  </sheetData>
  <mergeCells count="18">
    <mergeCell ref="B713:E713"/>
    <mergeCell ref="B708:F708"/>
    <mergeCell ref="B709:F709"/>
    <mergeCell ref="B710:E710"/>
    <mergeCell ref="B711:E711"/>
    <mergeCell ref="B712:E712"/>
    <mergeCell ref="B732:F732"/>
    <mergeCell ref="B714:E714"/>
    <mergeCell ref="B715:E715"/>
    <mergeCell ref="B716:E716"/>
    <mergeCell ref="B717:E717"/>
    <mergeCell ref="B718:F718"/>
    <mergeCell ref="B720:F720"/>
    <mergeCell ref="B722:F722"/>
    <mergeCell ref="B724:F724"/>
    <mergeCell ref="B726:F726"/>
    <mergeCell ref="B728:F728"/>
    <mergeCell ref="B730:F730"/>
  </mergeCells>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ABC69-A10A-495A-8A79-E713052F282D}">
  <sheetPr>
    <tabColor rgb="FFFFC000"/>
    <pageSetUpPr fitToPage="1"/>
  </sheetPr>
  <dimension ref="A1:G42"/>
  <sheetViews>
    <sheetView view="pageBreakPreview" zoomScale="115" zoomScaleNormal="100" zoomScaleSheetLayoutView="115" workbookViewId="0">
      <selection activeCell="B42" sqref="B42"/>
    </sheetView>
  </sheetViews>
  <sheetFormatPr defaultColWidth="9.140625" defaultRowHeight="11.25"/>
  <cols>
    <col min="1" max="1" width="6.7109375" style="513" customWidth="1"/>
    <col min="2" max="2" width="40.7109375" style="514" customWidth="1"/>
    <col min="3" max="3" width="6.7109375" style="515" customWidth="1"/>
    <col min="4" max="4" width="7.28515625" style="516" bestFit="1" customWidth="1"/>
    <col min="5" max="6" width="9.28515625" style="517" bestFit="1" customWidth="1"/>
    <col min="7" max="7" width="11" style="518" customWidth="1"/>
    <col min="8" max="16384" width="9.140625" style="519"/>
  </cols>
  <sheetData>
    <row r="1" spans="1:6" s="483" customFormat="1">
      <c r="A1" s="706"/>
      <c r="B1" s="707"/>
      <c r="C1" s="708"/>
      <c r="D1" s="709"/>
      <c r="E1" s="710"/>
      <c r="F1" s="711"/>
    </row>
    <row r="2" spans="1:6" s="483" customFormat="1">
      <c r="A2" s="484"/>
      <c r="B2" s="485"/>
      <c r="C2" s="486"/>
      <c r="D2" s="487"/>
      <c r="E2" s="488"/>
      <c r="F2" s="489"/>
    </row>
    <row r="3" spans="1:6" s="483" customFormat="1">
      <c r="A3" s="484"/>
      <c r="B3" s="490" t="s">
        <v>873</v>
      </c>
      <c r="C3" s="487"/>
      <c r="D3" s="488"/>
      <c r="E3" s="489"/>
    </row>
    <row r="4" spans="1:6" s="483" customFormat="1">
      <c r="A4" s="484"/>
      <c r="B4" s="490" t="s">
        <v>874</v>
      </c>
      <c r="C4" s="487"/>
      <c r="D4" s="488"/>
      <c r="E4" s="489"/>
    </row>
    <row r="5" spans="1:6" s="483" customFormat="1">
      <c r="A5" s="484"/>
      <c r="B5" s="490" t="s">
        <v>875</v>
      </c>
      <c r="C5" s="487"/>
      <c r="D5" s="488"/>
      <c r="E5" s="489"/>
    </row>
    <row r="6" spans="1:6" s="483" customFormat="1">
      <c r="A6" s="484"/>
      <c r="B6" s="491" t="s">
        <v>876</v>
      </c>
      <c r="C6" s="492"/>
      <c r="D6" s="487"/>
      <c r="E6" s="488"/>
      <c r="F6" s="489"/>
    </row>
    <row r="7" spans="1:6" s="483" customFormat="1">
      <c r="A7" s="484"/>
      <c r="B7" s="485"/>
      <c r="C7" s="492"/>
      <c r="D7" s="487"/>
      <c r="E7" s="488"/>
      <c r="F7" s="489"/>
    </row>
    <row r="8" spans="1:6" s="483" customFormat="1">
      <c r="A8" s="484"/>
      <c r="B8" s="485"/>
      <c r="C8" s="492"/>
      <c r="D8" s="487"/>
      <c r="E8" s="488"/>
      <c r="F8" s="489"/>
    </row>
    <row r="9" spans="1:6" s="498" customFormat="1">
      <c r="A9" s="493"/>
      <c r="B9" s="494" t="s">
        <v>877</v>
      </c>
      <c r="C9" s="490" t="s">
        <v>878</v>
      </c>
      <c r="D9" s="495"/>
      <c r="E9" s="496"/>
      <c r="F9" s="497"/>
    </row>
    <row r="10" spans="1:6" s="498" customFormat="1">
      <c r="A10" s="493"/>
      <c r="B10" s="494" t="s">
        <v>879</v>
      </c>
      <c r="C10" s="490" t="s">
        <v>880</v>
      </c>
      <c r="D10" s="495"/>
      <c r="E10" s="496"/>
      <c r="F10" s="497"/>
    </row>
    <row r="11" spans="1:6" s="498" customFormat="1">
      <c r="A11" s="493"/>
      <c r="B11" s="494"/>
      <c r="C11" s="490"/>
      <c r="D11" s="495"/>
      <c r="E11" s="496"/>
      <c r="F11" s="497"/>
    </row>
    <row r="12" spans="1:6" s="498" customFormat="1">
      <c r="A12" s="493"/>
      <c r="B12" s="494"/>
      <c r="C12" s="490"/>
      <c r="D12" s="495"/>
      <c r="E12" s="496"/>
      <c r="F12" s="497"/>
    </row>
    <row r="13" spans="1:6" s="498" customFormat="1">
      <c r="A13" s="493"/>
      <c r="B13" s="494" t="s">
        <v>881</v>
      </c>
      <c r="C13" s="499" t="s">
        <v>882</v>
      </c>
      <c r="D13" s="495"/>
      <c r="E13" s="496"/>
      <c r="F13" s="497"/>
    </row>
    <row r="14" spans="1:6" s="498" customFormat="1">
      <c r="A14" s="493"/>
      <c r="B14" s="494"/>
      <c r="C14" s="490"/>
      <c r="D14" s="495"/>
      <c r="E14" s="496"/>
      <c r="F14" s="497"/>
    </row>
    <row r="15" spans="1:6" s="498" customFormat="1">
      <c r="A15" s="493"/>
      <c r="B15" s="494" t="s">
        <v>883</v>
      </c>
      <c r="C15" s="490" t="s">
        <v>884</v>
      </c>
      <c r="D15" s="495"/>
      <c r="E15" s="496"/>
      <c r="F15" s="497"/>
    </row>
    <row r="16" spans="1:6" s="498" customFormat="1">
      <c r="A16" s="493"/>
      <c r="B16" s="494" t="s">
        <v>885</v>
      </c>
      <c r="C16" s="490" t="s">
        <v>886</v>
      </c>
      <c r="D16" s="495"/>
      <c r="E16" s="496"/>
      <c r="F16" s="497"/>
    </row>
    <row r="17" spans="1:7" s="498" customFormat="1">
      <c r="A17" s="493"/>
      <c r="B17" s="494"/>
      <c r="C17" s="490"/>
      <c r="D17" s="495"/>
      <c r="E17" s="496"/>
      <c r="F17" s="497"/>
    </row>
    <row r="18" spans="1:7" s="498" customFormat="1">
      <c r="A18" s="493"/>
      <c r="B18" s="494"/>
      <c r="C18" s="490"/>
      <c r="D18" s="495"/>
      <c r="E18" s="496"/>
      <c r="F18" s="497"/>
    </row>
    <row r="19" spans="1:7" s="498" customFormat="1">
      <c r="A19" s="493"/>
      <c r="B19" s="494" t="s">
        <v>887</v>
      </c>
      <c r="C19" s="490" t="s">
        <v>888</v>
      </c>
      <c r="D19" s="495"/>
      <c r="E19" s="496"/>
      <c r="F19" s="497"/>
    </row>
    <row r="20" spans="1:7" s="498" customFormat="1">
      <c r="A20" s="493"/>
      <c r="B20" s="494" t="s">
        <v>889</v>
      </c>
      <c r="C20" s="490" t="s">
        <v>890</v>
      </c>
      <c r="D20" s="495"/>
      <c r="E20" s="496"/>
      <c r="F20" s="497"/>
    </row>
    <row r="21" spans="1:7" s="498" customFormat="1">
      <c r="A21" s="493"/>
      <c r="B21" s="494" t="s">
        <v>891</v>
      </c>
      <c r="C21" s="490" t="s">
        <v>892</v>
      </c>
      <c r="D21" s="495"/>
      <c r="E21" s="496"/>
      <c r="F21" s="497"/>
    </row>
    <row r="22" spans="1:7" s="483" customFormat="1">
      <c r="A22" s="484"/>
      <c r="B22" s="485"/>
      <c r="C22" s="492"/>
      <c r="D22" s="487"/>
      <c r="E22" s="488"/>
      <c r="F22" s="489"/>
    </row>
    <row r="23" spans="1:7" s="483" customFormat="1">
      <c r="A23" s="484"/>
      <c r="B23" s="500"/>
      <c r="C23" s="501"/>
      <c r="D23" s="502"/>
      <c r="E23" s="503"/>
      <c r="F23" s="504"/>
    </row>
    <row r="24" spans="1:7" s="509" customFormat="1">
      <c r="A24" s="712"/>
      <c r="B24" s="713" t="s">
        <v>893</v>
      </c>
      <c r="C24" s="714"/>
      <c r="D24" s="715"/>
      <c r="E24" s="716"/>
      <c r="F24" s="717"/>
      <c r="G24" s="718"/>
    </row>
    <row r="25" spans="1:7" s="509" customFormat="1">
      <c r="A25" s="712"/>
      <c r="B25" s="510"/>
      <c r="C25" s="714"/>
      <c r="D25" s="715"/>
      <c r="E25" s="716"/>
      <c r="F25" s="717"/>
      <c r="G25" s="718"/>
    </row>
    <row r="26" spans="1:7" s="509" customFormat="1" ht="33.75">
      <c r="A26" s="511"/>
      <c r="B26" s="719" t="s">
        <v>894</v>
      </c>
      <c r="C26" s="512"/>
      <c r="D26" s="715"/>
      <c r="E26" s="716"/>
      <c r="F26" s="717"/>
      <c r="G26" s="718"/>
    </row>
    <row r="27" spans="1:7" s="509" customFormat="1" ht="33.75">
      <c r="A27" s="511"/>
      <c r="B27" s="719" t="s">
        <v>895</v>
      </c>
      <c r="C27" s="512"/>
      <c r="D27" s="715"/>
      <c r="E27" s="716"/>
      <c r="F27" s="717"/>
      <c r="G27" s="718"/>
    </row>
    <row r="28" spans="1:7" s="509" customFormat="1" ht="56.25">
      <c r="A28" s="511"/>
      <c r="B28" s="719" t="s">
        <v>896</v>
      </c>
      <c r="C28" s="512"/>
      <c r="D28" s="715"/>
      <c r="E28" s="716"/>
      <c r="F28" s="717"/>
      <c r="G28" s="718"/>
    </row>
    <row r="29" spans="1:7" s="509" customFormat="1" ht="78.75">
      <c r="A29" s="511"/>
      <c r="B29" s="719" t="s">
        <v>897</v>
      </c>
      <c r="C29" s="512"/>
      <c r="D29" s="715"/>
      <c r="E29" s="716"/>
      <c r="F29" s="717"/>
      <c r="G29" s="718"/>
    </row>
    <row r="30" spans="1:7" s="509" customFormat="1" ht="45">
      <c r="A30" s="511"/>
      <c r="B30" s="719" t="s">
        <v>898</v>
      </c>
      <c r="C30" s="512"/>
      <c r="D30" s="715"/>
      <c r="E30" s="716"/>
      <c r="F30" s="717"/>
      <c r="G30" s="718"/>
    </row>
    <row r="31" spans="1:7" s="509" customFormat="1" ht="24.75" customHeight="1">
      <c r="A31" s="511"/>
      <c r="B31" s="719" t="s">
        <v>899</v>
      </c>
      <c r="C31" s="512"/>
      <c r="D31" s="715"/>
      <c r="E31" s="716"/>
      <c r="F31" s="717"/>
      <c r="G31" s="718"/>
    </row>
    <row r="32" spans="1:7" s="509" customFormat="1" ht="22.5">
      <c r="A32" s="511"/>
      <c r="B32" s="719" t="s">
        <v>900</v>
      </c>
      <c r="C32" s="512"/>
      <c r="D32" s="715"/>
      <c r="E32" s="716"/>
      <c r="F32" s="717"/>
      <c r="G32" s="718"/>
    </row>
    <row r="33" spans="1:7" s="509" customFormat="1" ht="22.5">
      <c r="A33" s="511"/>
      <c r="B33" s="719" t="s">
        <v>901</v>
      </c>
      <c r="C33" s="512"/>
      <c r="D33" s="715"/>
      <c r="E33" s="716"/>
      <c r="F33" s="717"/>
      <c r="G33" s="718"/>
    </row>
    <row r="34" spans="1:7" s="509" customFormat="1" ht="22.5">
      <c r="A34" s="511"/>
      <c r="B34" s="719" t="s">
        <v>902</v>
      </c>
      <c r="C34" s="512"/>
      <c r="D34" s="715"/>
      <c r="E34" s="716"/>
      <c r="F34" s="717"/>
      <c r="G34" s="718"/>
    </row>
    <row r="35" spans="1:7" s="509" customFormat="1" ht="33.75">
      <c r="A35" s="511"/>
      <c r="B35" s="719" t="s">
        <v>903</v>
      </c>
      <c r="C35" s="512"/>
      <c r="D35" s="715"/>
      <c r="E35" s="716"/>
      <c r="F35" s="717"/>
      <c r="G35" s="718"/>
    </row>
    <row r="36" spans="1:7" s="509" customFormat="1" ht="45">
      <c r="A36" s="511"/>
      <c r="B36" s="719" t="s">
        <v>904</v>
      </c>
      <c r="C36" s="512"/>
      <c r="D36" s="715"/>
      <c r="E36" s="716"/>
      <c r="F36" s="717"/>
      <c r="G36" s="718"/>
    </row>
    <row r="37" spans="1:7" s="509" customFormat="1" ht="22.5">
      <c r="A37" s="511"/>
      <c r="B37" s="720" t="s">
        <v>905</v>
      </c>
      <c r="C37" s="512"/>
      <c r="D37" s="715"/>
      <c r="E37" s="716"/>
      <c r="F37" s="717"/>
      <c r="G37" s="718"/>
    </row>
    <row r="38" spans="1:7" s="509" customFormat="1" ht="45">
      <c r="A38" s="511"/>
      <c r="B38" s="719" t="s">
        <v>906</v>
      </c>
      <c r="C38" s="512"/>
      <c r="D38" s="715"/>
      <c r="E38" s="716"/>
      <c r="F38" s="717"/>
      <c r="G38" s="718"/>
    </row>
    <row r="39" spans="1:7" s="509" customFormat="1" ht="90">
      <c r="A39" s="511"/>
      <c r="B39" s="719" t="s">
        <v>907</v>
      </c>
      <c r="C39" s="512"/>
      <c r="D39" s="715"/>
      <c r="E39" s="716"/>
      <c r="F39" s="717"/>
      <c r="G39" s="718"/>
    </row>
    <row r="40" spans="1:7" s="509" customFormat="1" ht="45">
      <c r="A40" s="511"/>
      <c r="B40" s="719" t="s">
        <v>908</v>
      </c>
      <c r="C40" s="512"/>
      <c r="D40" s="715"/>
      <c r="E40" s="716"/>
      <c r="F40" s="717"/>
      <c r="G40" s="718"/>
    </row>
    <row r="41" spans="1:7" s="509" customFormat="1" ht="22.5">
      <c r="A41" s="511"/>
      <c r="B41" s="719" t="s">
        <v>909</v>
      </c>
      <c r="C41" s="512"/>
      <c r="D41" s="715"/>
      <c r="E41" s="716"/>
      <c r="F41" s="717"/>
      <c r="G41" s="718"/>
    </row>
    <row r="42" spans="1:7" s="509" customFormat="1" ht="78.75">
      <c r="A42" s="712"/>
      <c r="B42" s="509" t="s">
        <v>910</v>
      </c>
      <c r="C42" s="714"/>
      <c r="D42" s="721"/>
      <c r="E42" s="716"/>
      <c r="F42" s="717"/>
      <c r="G42" s="722"/>
    </row>
  </sheetData>
  <printOptions horizontalCentered="1"/>
  <pageMargins left="0.62992125984251968" right="0.15748031496062992" top="0.74803149606299213" bottom="0.74803149606299213" header="0.31496062992125984" footer="0.31496062992125984"/>
  <pageSetup paperSize="9" fitToHeight="0" orientation="portrait" r:id="rId1"/>
  <headerFooter>
    <oddHeader>&amp;CTROŠKOVNIK ELEKTROMONTAŽNIH RADOVA&amp;RDatum:
03.2025</oddHeader>
    <oddFooter>&amp;R&amp;9str.:
&amp;P od &amp;N&amp;L&amp;9Investitor:
AMINESS&amp;C&amp;9Građevina:
&amp;6EMONIA CALL CENTAR</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3C748-8B5A-4587-A743-5CBA422C9BA6}">
  <dimension ref="A1:G472"/>
  <sheetViews>
    <sheetView showZeros="0" tabSelected="1" view="pageBreakPreview" zoomScaleNormal="100" zoomScaleSheetLayoutView="100" zoomScalePageLayoutView="80" workbookViewId="0">
      <pane xSplit="3" ySplit="7" topLeftCell="D8" activePane="bottomRight" state="frozen"/>
      <selection pane="topRight" activeCell="D1" sqref="D1"/>
      <selection pane="bottomLeft" activeCell="A8" sqref="A8"/>
      <selection pane="bottomRight" activeCell="C387" sqref="C387"/>
    </sheetView>
  </sheetViews>
  <sheetFormatPr defaultColWidth="8.85546875" defaultRowHeight="15"/>
  <cols>
    <col min="1" max="1" width="7" style="194" customWidth="1"/>
    <col min="2" max="2" width="54.28515625" style="194" customWidth="1"/>
    <col min="3" max="3" width="13.28515625" style="330" customWidth="1"/>
    <col min="4" max="4" width="8.85546875" style="194"/>
    <col min="5" max="5" width="11.7109375" style="194" customWidth="1"/>
    <col min="6" max="6" width="8.85546875" style="194" customWidth="1"/>
    <col min="7" max="7" width="13.42578125" style="194" customWidth="1"/>
    <col min="8" max="16384" width="8.85546875" style="194"/>
  </cols>
  <sheetData>
    <row r="1" spans="1:7" s="309" customFormat="1">
      <c r="A1" s="306"/>
      <c r="B1" s="307"/>
      <c r="C1" s="308"/>
    </row>
    <row r="2" spans="1:7" s="312" customFormat="1" ht="12" customHeight="1">
      <c r="A2" s="310" t="s">
        <v>681</v>
      </c>
      <c r="B2" s="310"/>
      <c r="C2" s="311"/>
      <c r="E2" s="313"/>
      <c r="F2" s="314"/>
    </row>
    <row r="3" spans="1:7" s="312" customFormat="1" ht="12" customHeight="1">
      <c r="A3" s="310" t="s">
        <v>682</v>
      </c>
      <c r="B3" s="310"/>
      <c r="C3" s="311"/>
      <c r="E3" s="313"/>
      <c r="F3" s="314"/>
    </row>
    <row r="4" spans="1:7" s="312" customFormat="1" ht="12" customHeight="1">
      <c r="A4" s="312" t="s">
        <v>683</v>
      </c>
      <c r="C4" s="311"/>
      <c r="E4" s="313"/>
      <c r="F4" s="314"/>
    </row>
    <row r="5" spans="1:7" s="312" customFormat="1" ht="12" customHeight="1">
      <c r="A5" s="310" t="s">
        <v>684</v>
      </c>
      <c r="B5" s="310"/>
      <c r="C5" s="311"/>
      <c r="D5" s="315"/>
      <c r="E5" s="313"/>
      <c r="F5" s="314"/>
      <c r="G5" s="316"/>
    </row>
    <row r="6" spans="1:7" s="312" customFormat="1" ht="12" customHeight="1">
      <c r="A6" s="310" t="s">
        <v>685</v>
      </c>
      <c r="B6" s="310"/>
      <c r="C6" s="311"/>
      <c r="D6" s="315"/>
      <c r="E6" s="317"/>
      <c r="F6" s="318"/>
      <c r="G6" s="316"/>
    </row>
    <row r="7" spans="1:7" s="312" customFormat="1" ht="12" customHeight="1">
      <c r="A7" s="310"/>
      <c r="B7" s="310"/>
      <c r="C7" s="311"/>
      <c r="D7" s="315"/>
      <c r="E7" s="966"/>
      <c r="F7" s="966"/>
      <c r="G7" s="966"/>
    </row>
    <row r="8" spans="1:7">
      <c r="A8" s="195" t="s">
        <v>686</v>
      </c>
      <c r="B8" s="196" t="s">
        <v>687</v>
      </c>
      <c r="C8" s="195" t="s">
        <v>688</v>
      </c>
      <c r="D8" s="197" t="s">
        <v>689</v>
      </c>
      <c r="E8" s="198" t="s">
        <v>690</v>
      </c>
      <c r="F8" s="197" t="s">
        <v>691</v>
      </c>
      <c r="G8" s="197" t="s">
        <v>692</v>
      </c>
    </row>
    <row r="9" spans="1:7">
      <c r="A9" s="195"/>
      <c r="B9" s="196"/>
      <c r="C9" s="195"/>
      <c r="D9" s="197"/>
      <c r="E9" s="198"/>
      <c r="F9" s="197"/>
      <c r="G9" s="197"/>
    </row>
    <row r="10" spans="1:7">
      <c r="A10" s="195"/>
      <c r="B10" s="196"/>
      <c r="C10" s="195"/>
      <c r="D10" s="197"/>
      <c r="E10" s="198"/>
      <c r="F10" s="197"/>
      <c r="G10" s="197"/>
    </row>
    <row r="11" spans="1:7" s="309" customFormat="1" ht="16.5" customHeight="1">
      <c r="A11" s="319" t="s">
        <v>693</v>
      </c>
      <c r="B11" s="319"/>
      <c r="C11" s="319"/>
      <c r="D11" s="319"/>
      <c r="E11" s="319"/>
      <c r="F11" s="319"/>
      <c r="G11" s="319"/>
    </row>
    <row r="12" spans="1:7">
      <c r="A12" s="199"/>
      <c r="B12" s="200"/>
      <c r="C12" s="201"/>
      <c r="D12" s="202"/>
      <c r="E12" s="203"/>
      <c r="F12" s="204"/>
      <c r="G12" s="205"/>
    </row>
    <row r="13" spans="1:7">
      <c r="A13" s="206" t="s">
        <v>694</v>
      </c>
      <c r="B13" s="207" t="s">
        <v>695</v>
      </c>
      <c r="C13" s="208"/>
      <c r="D13" s="209"/>
      <c r="E13" s="210"/>
      <c r="F13" s="210"/>
      <c r="G13" s="210"/>
    </row>
    <row r="14" spans="1:7">
      <c r="A14" s="199"/>
      <c r="B14" s="211"/>
      <c r="C14" s="212"/>
      <c r="D14" s="213"/>
      <c r="E14" s="214"/>
      <c r="F14" s="213"/>
      <c r="G14" s="215"/>
    </row>
    <row r="15" spans="1:7" ht="126" customHeight="1">
      <c r="A15" s="199"/>
      <c r="B15" s="216" t="s">
        <v>696</v>
      </c>
      <c r="C15" s="212"/>
      <c r="D15" s="213"/>
      <c r="E15" s="214"/>
      <c r="F15" s="213"/>
      <c r="G15" s="215"/>
    </row>
    <row r="16" spans="1:7" s="320" customFormat="1">
      <c r="A16" s="234"/>
      <c r="B16" s="235"/>
      <c r="C16" s="201"/>
      <c r="D16" s="218"/>
      <c r="E16" s="214"/>
      <c r="F16" s="217"/>
      <c r="G16" s="215"/>
    </row>
    <row r="17" spans="1:7">
      <c r="A17" s="211" t="s">
        <v>697</v>
      </c>
      <c r="B17" s="220" t="s">
        <v>698</v>
      </c>
      <c r="C17" s="221"/>
      <c r="D17" s="222"/>
      <c r="E17" s="214"/>
      <c r="F17" s="217"/>
      <c r="G17" s="215"/>
    </row>
    <row r="18" spans="1:7" ht="67.5">
      <c r="A18" s="211"/>
      <c r="B18" s="232" t="s">
        <v>699</v>
      </c>
      <c r="C18" s="221"/>
      <c r="D18" s="222"/>
      <c r="E18" s="214"/>
      <c r="F18" s="217"/>
      <c r="G18" s="215"/>
    </row>
    <row r="19" spans="1:7" s="320" customFormat="1">
      <c r="A19" s="234"/>
      <c r="B19" s="235" t="s">
        <v>700</v>
      </c>
      <c r="C19" s="201" t="s">
        <v>457</v>
      </c>
      <c r="D19" s="218">
        <v>5</v>
      </c>
      <c r="E19" s="214"/>
      <c r="F19" s="217">
        <f>$D19*E19</f>
        <v>0</v>
      </c>
      <c r="G19" s="215"/>
    </row>
    <row r="20" spans="1:7">
      <c r="A20" s="211"/>
      <c r="B20" s="232"/>
      <c r="C20" s="221"/>
      <c r="D20" s="222"/>
      <c r="E20" s="231"/>
      <c r="F20" s="217"/>
      <c r="G20" s="215"/>
    </row>
    <row r="21" spans="1:7">
      <c r="A21" s="211" t="s">
        <v>701</v>
      </c>
      <c r="B21" s="220" t="s">
        <v>702</v>
      </c>
      <c r="C21" s="221"/>
      <c r="D21" s="233"/>
      <c r="E21" s="231"/>
      <c r="F21" s="217"/>
      <c r="G21" s="215"/>
    </row>
    <row r="22" spans="1:7" ht="22.5">
      <c r="A22" s="211"/>
      <c r="B22" s="232" t="s">
        <v>703</v>
      </c>
      <c r="C22" s="221"/>
      <c r="D22" s="222"/>
      <c r="E22" s="214"/>
      <c r="F22" s="217"/>
      <c r="G22" s="215"/>
    </row>
    <row r="23" spans="1:7" s="320" customFormat="1">
      <c r="A23" s="234"/>
      <c r="B23" s="235" t="s">
        <v>704</v>
      </c>
      <c r="C23" s="201" t="s">
        <v>705</v>
      </c>
      <c r="D23" s="218">
        <v>3</v>
      </c>
      <c r="E23" s="214"/>
      <c r="F23" s="217">
        <f>$D23*E23</f>
        <v>0</v>
      </c>
      <c r="G23" s="215"/>
    </row>
    <row r="24" spans="1:7" s="320" customFormat="1">
      <c r="A24" s="234"/>
      <c r="B24" s="235"/>
      <c r="C24" s="201"/>
      <c r="D24" s="236"/>
      <c r="E24" s="231"/>
      <c r="F24" s="217"/>
      <c r="G24" s="215"/>
    </row>
    <row r="25" spans="1:7">
      <c r="A25" s="211" t="s">
        <v>706</v>
      </c>
      <c r="B25" s="220" t="s">
        <v>707</v>
      </c>
      <c r="C25" s="221"/>
      <c r="D25" s="233"/>
      <c r="E25" s="231"/>
      <c r="F25" s="217"/>
      <c r="G25" s="215"/>
    </row>
    <row r="26" spans="1:7">
      <c r="A26" s="211"/>
      <c r="B26" s="232" t="s">
        <v>708</v>
      </c>
      <c r="C26" s="221"/>
      <c r="D26" s="222"/>
      <c r="E26" s="214"/>
      <c r="F26" s="217"/>
      <c r="G26" s="215"/>
    </row>
    <row r="27" spans="1:7" s="320" customFormat="1">
      <c r="A27" s="234"/>
      <c r="B27" s="235"/>
      <c r="C27" s="201" t="s">
        <v>705</v>
      </c>
      <c r="D27" s="218">
        <v>2</v>
      </c>
      <c r="E27" s="214"/>
      <c r="F27" s="217">
        <f>$D27*E27</f>
        <v>0</v>
      </c>
      <c r="G27" s="215"/>
    </row>
    <row r="28" spans="1:7" s="320" customFormat="1">
      <c r="A28" s="234"/>
      <c r="B28" s="235"/>
      <c r="C28" s="201"/>
      <c r="D28" s="218"/>
      <c r="E28" s="214"/>
      <c r="F28" s="217"/>
      <c r="G28" s="215"/>
    </row>
    <row r="29" spans="1:7">
      <c r="A29" s="211" t="s">
        <v>709</v>
      </c>
      <c r="B29" s="220" t="s">
        <v>1347</v>
      </c>
      <c r="C29" s="221"/>
      <c r="D29" s="233"/>
      <c r="E29" s="231"/>
      <c r="F29" s="217"/>
      <c r="G29" s="215"/>
    </row>
    <row r="30" spans="1:7" ht="113.45" customHeight="1">
      <c r="A30" s="211"/>
      <c r="B30" s="223" t="s">
        <v>710</v>
      </c>
      <c r="C30" s="221"/>
      <c r="D30" s="222"/>
      <c r="E30" s="214"/>
      <c r="F30" s="217"/>
      <c r="G30" s="215"/>
    </row>
    <row r="31" spans="1:7" s="320" customFormat="1">
      <c r="A31" s="234"/>
      <c r="B31" s="235" t="s">
        <v>1348</v>
      </c>
      <c r="C31" s="201" t="s">
        <v>705</v>
      </c>
      <c r="D31" s="218">
        <v>1</v>
      </c>
      <c r="E31" s="214"/>
      <c r="F31" s="217">
        <f t="shared" ref="F31:F32" si="0">$D31*E31</f>
        <v>0</v>
      </c>
      <c r="G31" s="215"/>
    </row>
    <row r="32" spans="1:7" s="320" customFormat="1">
      <c r="A32" s="234"/>
      <c r="B32" s="235" t="s">
        <v>1349</v>
      </c>
      <c r="C32" s="201" t="s">
        <v>705</v>
      </c>
      <c r="D32" s="218">
        <v>1</v>
      </c>
      <c r="E32" s="214"/>
      <c r="F32" s="217">
        <f t="shared" si="0"/>
        <v>0</v>
      </c>
      <c r="G32" s="215"/>
    </row>
    <row r="33" spans="1:7" s="320" customFormat="1">
      <c r="A33" s="234"/>
      <c r="B33" s="235"/>
      <c r="C33" s="201"/>
      <c r="D33" s="236"/>
      <c r="E33" s="231"/>
      <c r="F33" s="217"/>
      <c r="G33" s="215"/>
    </row>
    <row r="34" spans="1:7" s="320" customFormat="1">
      <c r="A34" s="234"/>
      <c r="B34" s="235"/>
      <c r="C34" s="201"/>
      <c r="D34" s="236"/>
      <c r="E34" s="231"/>
      <c r="F34" s="217"/>
      <c r="G34" s="215"/>
    </row>
    <row r="35" spans="1:7">
      <c r="A35" s="211" t="s">
        <v>1346</v>
      </c>
      <c r="B35" s="220" t="s">
        <v>711</v>
      </c>
      <c r="C35" s="221"/>
      <c r="D35" s="222"/>
      <c r="E35" s="231"/>
      <c r="F35" s="217"/>
      <c r="G35" s="215"/>
    </row>
    <row r="36" spans="1:7" ht="56.25">
      <c r="A36" s="211"/>
      <c r="B36" s="232" t="s">
        <v>712</v>
      </c>
      <c r="C36" s="221"/>
      <c r="D36" s="222"/>
      <c r="E36" s="214"/>
      <c r="F36" s="217"/>
      <c r="G36" s="215"/>
    </row>
    <row r="37" spans="1:7">
      <c r="A37" s="199"/>
      <c r="B37" s="200" t="s">
        <v>711</v>
      </c>
      <c r="C37" s="201" t="s">
        <v>713</v>
      </c>
      <c r="D37" s="218">
        <v>1</v>
      </c>
      <c r="E37" s="214"/>
      <c r="F37" s="217">
        <f>$D37*E37</f>
        <v>0</v>
      </c>
      <c r="G37" s="215"/>
    </row>
    <row r="38" spans="1:7">
      <c r="A38" s="199"/>
      <c r="B38" s="200"/>
      <c r="C38" s="201"/>
      <c r="D38" s="218"/>
      <c r="E38" s="214"/>
      <c r="F38" s="217"/>
      <c r="G38" s="215"/>
    </row>
    <row r="39" spans="1:7">
      <c r="A39" s="206" t="s">
        <v>694</v>
      </c>
      <c r="B39" s="237" t="str">
        <f>+B13</f>
        <v>DEMONTAŽE</v>
      </c>
      <c r="C39" s="238" t="s">
        <v>714</v>
      </c>
      <c r="D39" s="239"/>
      <c r="E39" s="240"/>
      <c r="F39" s="241">
        <f>SUM(F19:F38)</f>
        <v>0</v>
      </c>
      <c r="G39" s="242"/>
    </row>
    <row r="40" spans="1:7">
      <c r="A40" s="276"/>
      <c r="B40" s="244"/>
      <c r="C40" s="245"/>
      <c r="D40" s="246"/>
      <c r="E40" s="247"/>
      <c r="F40" s="248"/>
      <c r="G40" s="215"/>
    </row>
    <row r="41" spans="1:7">
      <c r="A41" s="206" t="s">
        <v>715</v>
      </c>
      <c r="B41" s="207" t="s">
        <v>716</v>
      </c>
      <c r="C41" s="208"/>
      <c r="D41" s="209"/>
      <c r="E41" s="210"/>
      <c r="F41" s="210"/>
      <c r="G41" s="210"/>
    </row>
    <row r="42" spans="1:7">
      <c r="A42" s="276"/>
      <c r="B42" s="277"/>
      <c r="C42" s="278"/>
      <c r="D42" s="279"/>
      <c r="E42" s="280"/>
      <c r="F42" s="280"/>
      <c r="G42" s="280"/>
    </row>
    <row r="43" spans="1:7">
      <c r="A43" s="211" t="s">
        <v>717</v>
      </c>
      <c r="B43" s="220" t="s">
        <v>718</v>
      </c>
      <c r="C43" s="201"/>
      <c r="D43" s="218"/>
      <c r="E43" s="214"/>
      <c r="F43" s="217"/>
      <c r="G43" s="215"/>
    </row>
    <row r="44" spans="1:7" ht="90">
      <c r="A44" s="211"/>
      <c r="B44" s="223" t="s">
        <v>719</v>
      </c>
      <c r="C44" s="201"/>
      <c r="D44" s="218"/>
      <c r="E44" s="214"/>
      <c r="F44" s="217"/>
      <c r="G44" s="215"/>
    </row>
    <row r="45" spans="1:7">
      <c r="A45" s="211"/>
      <c r="B45" s="223" t="s">
        <v>720</v>
      </c>
      <c r="C45" s="201" t="s">
        <v>457</v>
      </c>
      <c r="D45" s="218">
        <v>25</v>
      </c>
      <c r="E45" s="214"/>
      <c r="F45" s="217">
        <f t="shared" ref="F45:F46" si="1">$D45*E45</f>
        <v>0</v>
      </c>
      <c r="G45" s="215"/>
    </row>
    <row r="46" spans="1:7">
      <c r="A46" s="211" t="s">
        <v>721</v>
      </c>
      <c r="B46" s="223" t="s">
        <v>722</v>
      </c>
      <c r="C46" s="201" t="s">
        <v>457</v>
      </c>
      <c r="D46" s="218">
        <v>8</v>
      </c>
      <c r="E46" s="214"/>
      <c r="F46" s="217">
        <f t="shared" si="1"/>
        <v>0</v>
      </c>
      <c r="G46" s="215"/>
    </row>
    <row r="47" spans="1:7">
      <c r="A47" s="211"/>
      <c r="B47" s="277"/>
      <c r="C47" s="201"/>
      <c r="D47" s="218"/>
      <c r="E47" s="214"/>
      <c r="F47" s="217"/>
      <c r="G47" s="215"/>
    </row>
    <row r="48" spans="1:7">
      <c r="A48" s="206" t="s">
        <v>715</v>
      </c>
      <c r="B48" s="207" t="s">
        <v>716</v>
      </c>
      <c r="C48" s="238" t="s">
        <v>714</v>
      </c>
      <c r="D48" s="239"/>
      <c r="E48" s="240"/>
      <c r="F48" s="241">
        <f>SUM(F43:F47)</f>
        <v>0</v>
      </c>
      <c r="G48" s="242"/>
    </row>
    <row r="49" spans="1:7">
      <c r="A49" s="243"/>
      <c r="B49" s="244"/>
      <c r="C49" s="245"/>
      <c r="D49" s="246"/>
      <c r="E49" s="247"/>
      <c r="F49" s="248"/>
      <c r="G49" s="215"/>
    </row>
    <row r="50" spans="1:7">
      <c r="A50" s="206" t="s">
        <v>723</v>
      </c>
      <c r="B50" s="207" t="s">
        <v>724</v>
      </c>
      <c r="C50" s="249"/>
      <c r="D50" s="250"/>
      <c r="E50" s="251"/>
      <c r="F50" s="251"/>
      <c r="G50" s="251"/>
    </row>
    <row r="51" spans="1:7">
      <c r="A51" s="199"/>
      <c r="B51" s="200"/>
      <c r="C51" s="234"/>
      <c r="D51" s="218"/>
      <c r="E51" s="214"/>
      <c r="F51" s="213"/>
      <c r="G51" s="215"/>
    </row>
    <row r="52" spans="1:7" ht="33.75">
      <c r="A52" s="199"/>
      <c r="B52" s="252" t="s">
        <v>725</v>
      </c>
      <c r="C52" s="234"/>
      <c r="D52" s="218"/>
      <c r="E52" s="214"/>
      <c r="F52" s="213"/>
      <c r="G52" s="215"/>
    </row>
    <row r="53" spans="1:7">
      <c r="A53" s="211" t="s">
        <v>726</v>
      </c>
      <c r="B53" s="220" t="s">
        <v>727</v>
      </c>
      <c r="C53" s="221"/>
      <c r="D53" s="222"/>
      <c r="E53" s="214"/>
      <c r="F53" s="217"/>
      <c r="G53" s="215"/>
    </row>
    <row r="54" spans="1:7" ht="78.75">
      <c r="A54" s="211"/>
      <c r="B54" s="253" t="s">
        <v>728</v>
      </c>
      <c r="C54" s="221"/>
      <c r="D54" s="222"/>
      <c r="E54" s="214"/>
      <c r="F54" s="217"/>
      <c r="G54" s="215"/>
    </row>
    <row r="55" spans="1:7" s="320" customFormat="1">
      <c r="A55" s="219"/>
      <c r="B55" s="224" t="s">
        <v>727</v>
      </c>
      <c r="C55" s="221" t="s">
        <v>457</v>
      </c>
      <c r="D55" s="222">
        <v>30</v>
      </c>
      <c r="E55" s="214"/>
      <c r="F55" s="217">
        <f>$D55*E55</f>
        <v>0</v>
      </c>
      <c r="G55" s="215"/>
    </row>
    <row r="56" spans="1:7" s="320" customFormat="1">
      <c r="A56" s="219"/>
      <c r="B56" s="224"/>
      <c r="C56" s="221"/>
      <c r="D56" s="222"/>
      <c r="E56" s="214"/>
      <c r="F56" s="217"/>
      <c r="G56" s="215"/>
    </row>
    <row r="57" spans="1:7">
      <c r="A57" s="211" t="s">
        <v>729</v>
      </c>
      <c r="B57" s="220" t="s">
        <v>730</v>
      </c>
      <c r="C57" s="221"/>
      <c r="D57" s="222"/>
      <c r="E57" s="214"/>
      <c r="F57" s="217"/>
      <c r="G57" s="215"/>
    </row>
    <row r="58" spans="1:7" ht="108" customHeight="1">
      <c r="A58" s="211"/>
      <c r="B58" s="223" t="s">
        <v>731</v>
      </c>
      <c r="C58" s="221"/>
      <c r="D58" s="222"/>
      <c r="E58" s="214"/>
      <c r="F58" s="217"/>
      <c r="G58" s="215"/>
    </row>
    <row r="59" spans="1:7">
      <c r="A59" s="211"/>
      <c r="B59" s="232" t="s">
        <v>732</v>
      </c>
      <c r="C59" s="221" t="s">
        <v>457</v>
      </c>
      <c r="D59" s="222">
        <v>20</v>
      </c>
      <c r="E59" s="214"/>
      <c r="F59" s="217">
        <f>$D59*E59</f>
        <v>0</v>
      </c>
      <c r="G59" s="215"/>
    </row>
    <row r="60" spans="1:7">
      <c r="A60" s="211"/>
      <c r="B60" s="232"/>
      <c r="C60" s="221"/>
      <c r="D60" s="222"/>
      <c r="E60" s="214"/>
      <c r="F60" s="217"/>
      <c r="G60" s="215"/>
    </row>
    <row r="61" spans="1:7">
      <c r="A61" s="211" t="s">
        <v>733</v>
      </c>
      <c r="B61" s="220" t="s">
        <v>734</v>
      </c>
      <c r="C61" s="221"/>
      <c r="D61" s="222"/>
      <c r="E61" s="214"/>
      <c r="F61" s="217"/>
      <c r="G61" s="215"/>
    </row>
    <row r="62" spans="1:7" ht="93.6" customHeight="1">
      <c r="A62" s="211"/>
      <c r="B62" s="223" t="s">
        <v>735</v>
      </c>
      <c r="C62" s="221"/>
      <c r="D62" s="222"/>
      <c r="E62" s="214"/>
      <c r="F62" s="217"/>
      <c r="G62" s="215"/>
    </row>
    <row r="63" spans="1:7">
      <c r="A63" s="211"/>
      <c r="B63" s="232" t="s">
        <v>736</v>
      </c>
      <c r="C63" s="221" t="s">
        <v>461</v>
      </c>
      <c r="D63" s="222">
        <v>20</v>
      </c>
      <c r="E63" s="254"/>
      <c r="F63" s="217">
        <f>$D63*E63</f>
        <v>0</v>
      </c>
      <c r="G63" s="215"/>
    </row>
    <row r="64" spans="1:7">
      <c r="A64" s="211"/>
      <c r="B64" s="232"/>
      <c r="C64" s="221"/>
      <c r="D64" s="222"/>
      <c r="E64" s="254"/>
      <c r="F64" s="217"/>
      <c r="G64" s="215"/>
    </row>
    <row r="65" spans="1:7" s="324" customFormat="1" hidden="1">
      <c r="A65" s="293"/>
      <c r="B65" s="294"/>
      <c r="C65" s="234"/>
      <c r="D65" s="218"/>
      <c r="E65" s="214"/>
      <c r="F65" s="217">
        <f t="shared" ref="F65" si="2">SUM(D65*E65)</f>
        <v>0</v>
      </c>
      <c r="G65" s="291"/>
    </row>
    <row r="66" spans="1:7">
      <c r="A66" s="211"/>
      <c r="B66" s="232"/>
      <c r="C66" s="221"/>
      <c r="D66" s="222"/>
      <c r="E66" s="254"/>
      <c r="F66" s="217"/>
      <c r="G66" s="215"/>
    </row>
    <row r="67" spans="1:7">
      <c r="A67" s="206" t="s">
        <v>723</v>
      </c>
      <c r="B67" s="237" t="s">
        <v>724</v>
      </c>
      <c r="C67" s="238" t="s">
        <v>714</v>
      </c>
      <c r="D67" s="239"/>
      <c r="E67" s="240"/>
      <c r="F67" s="241">
        <f>SUM(F52:F66)</f>
        <v>0</v>
      </c>
      <c r="G67" s="242"/>
    </row>
    <row r="68" spans="1:7">
      <c r="A68" s="211"/>
      <c r="B68" s="232"/>
      <c r="C68" s="221"/>
      <c r="D68" s="222"/>
      <c r="E68" s="214"/>
      <c r="F68" s="217"/>
      <c r="G68" s="215"/>
    </row>
    <row r="69" spans="1:7">
      <c r="A69" s="206" t="s">
        <v>741</v>
      </c>
      <c r="B69" s="206" t="s">
        <v>742</v>
      </c>
      <c r="C69" s="249"/>
      <c r="D69" s="250"/>
      <c r="E69" s="251"/>
      <c r="F69" s="321"/>
      <c r="G69" s="251"/>
    </row>
    <row r="70" spans="1:7">
      <c r="A70" s="211"/>
      <c r="B70" s="471"/>
      <c r="C70" s="234"/>
      <c r="D70" s="218"/>
      <c r="E70" s="214"/>
      <c r="F70" s="303"/>
      <c r="G70" s="215"/>
    </row>
    <row r="71" spans="1:7">
      <c r="A71" s="211" t="s">
        <v>1358</v>
      </c>
      <c r="B71" s="945" t="s">
        <v>1359</v>
      </c>
      <c r="C71" s="234"/>
      <c r="D71" s="218"/>
      <c r="E71" s="214"/>
      <c r="F71" s="303"/>
      <c r="G71" s="215"/>
    </row>
    <row r="72" spans="1:7" ht="38.450000000000003" customHeight="1">
      <c r="A72" s="211"/>
      <c r="B72" s="199" t="s">
        <v>1360</v>
      </c>
      <c r="C72" s="234"/>
      <c r="D72" s="218"/>
      <c r="E72" s="214"/>
      <c r="F72" s="303"/>
      <c r="G72" s="215"/>
    </row>
    <row r="73" spans="1:7">
      <c r="A73" s="211"/>
      <c r="B73" s="200"/>
      <c r="C73" s="234" t="s">
        <v>457</v>
      </c>
      <c r="D73" s="218">
        <v>25</v>
      </c>
      <c r="E73" s="214">
        <v>0</v>
      </c>
      <c r="F73" s="217">
        <f>SUM(D73*E73)</f>
        <v>0</v>
      </c>
      <c r="G73" s="215"/>
    </row>
    <row r="74" spans="1:7" customFormat="1">
      <c r="A74" s="211" t="s">
        <v>743</v>
      </c>
      <c r="B74" s="255" t="s">
        <v>1345</v>
      </c>
      <c r="C74" s="259"/>
      <c r="D74" s="475"/>
      <c r="E74" s="476"/>
      <c r="F74" s="477"/>
      <c r="G74" s="205"/>
    </row>
    <row r="75" spans="1:7" customFormat="1" ht="189" customHeight="1">
      <c r="A75" s="211"/>
      <c r="B75" s="260" t="s">
        <v>1362</v>
      </c>
      <c r="C75" s="259"/>
      <c r="D75" s="475"/>
      <c r="E75" s="476"/>
      <c r="F75" s="477"/>
      <c r="G75" s="205"/>
    </row>
    <row r="76" spans="1:7" s="474" customFormat="1">
      <c r="A76" s="219"/>
      <c r="B76" s="298" t="s">
        <v>1361</v>
      </c>
      <c r="C76" s="256" t="s">
        <v>457</v>
      </c>
      <c r="D76" s="214">
        <v>55</v>
      </c>
      <c r="E76" s="228">
        <v>0</v>
      </c>
      <c r="F76" s="229">
        <f>SUM(D76*E76)</f>
        <v>0</v>
      </c>
      <c r="G76" s="215"/>
    </row>
    <row r="77" spans="1:7" s="474" customFormat="1">
      <c r="A77" s="219"/>
      <c r="B77" s="298" t="s">
        <v>1369</v>
      </c>
      <c r="C77" s="256" t="s">
        <v>457</v>
      </c>
      <c r="D77" s="214">
        <v>55</v>
      </c>
      <c r="E77" s="228">
        <v>0</v>
      </c>
      <c r="F77" s="229">
        <f>SUM(D77*E77)</f>
        <v>0</v>
      </c>
      <c r="G77" s="215"/>
    </row>
    <row r="78" spans="1:7">
      <c r="A78" s="211"/>
      <c r="B78" s="260"/>
      <c r="C78" s="256"/>
      <c r="D78" s="257"/>
      <c r="E78" s="228"/>
      <c r="F78" s="229"/>
      <c r="G78" s="230"/>
    </row>
    <row r="79" spans="1:7">
      <c r="A79" s="211" t="s">
        <v>744</v>
      </c>
      <c r="B79" s="255" t="s">
        <v>745</v>
      </c>
      <c r="C79" s="256"/>
      <c r="D79" s="257"/>
      <c r="E79" s="214"/>
      <c r="F79" s="303"/>
      <c r="G79" s="215"/>
    </row>
    <row r="80" spans="1:7" ht="58.15" customHeight="1">
      <c r="A80" s="211"/>
      <c r="B80" s="259" t="s">
        <v>746</v>
      </c>
      <c r="C80" s="256"/>
      <c r="D80" s="257"/>
      <c r="E80" s="214"/>
      <c r="F80" s="303"/>
      <c r="G80" s="215"/>
    </row>
    <row r="81" spans="1:7">
      <c r="A81" s="211"/>
      <c r="B81" s="260"/>
      <c r="C81" s="256" t="s">
        <v>740</v>
      </c>
      <c r="D81" s="257">
        <v>60</v>
      </c>
      <c r="E81" s="214">
        <v>0</v>
      </c>
      <c r="F81" s="217">
        <f>SUM(D81*E81)</f>
        <v>0</v>
      </c>
      <c r="G81" s="215"/>
    </row>
    <row r="82" spans="1:7">
      <c r="A82" s="211"/>
      <c r="B82" s="260"/>
      <c r="C82" s="256"/>
      <c r="D82" s="257"/>
      <c r="E82" s="214"/>
      <c r="F82" s="217"/>
      <c r="G82" s="215"/>
    </row>
    <row r="83" spans="1:7">
      <c r="A83" s="211"/>
      <c r="B83" s="260"/>
      <c r="C83" s="256"/>
      <c r="D83" s="257"/>
      <c r="E83" s="214"/>
      <c r="F83" s="217"/>
      <c r="G83" s="215"/>
    </row>
    <row r="84" spans="1:7">
      <c r="A84" s="206" t="s">
        <v>741</v>
      </c>
      <c r="B84" s="206" t="s">
        <v>747</v>
      </c>
      <c r="C84" s="238" t="s">
        <v>714</v>
      </c>
      <c r="D84" s="239"/>
      <c r="E84" s="240"/>
      <c r="F84" s="241">
        <f>SUM(F73:F83)</f>
        <v>0</v>
      </c>
      <c r="G84" s="242"/>
    </row>
    <row r="85" spans="1:7">
      <c r="A85" s="276"/>
      <c r="B85" s="276"/>
      <c r="C85" s="245"/>
      <c r="D85" s="246"/>
      <c r="E85" s="247"/>
      <c r="F85" s="248"/>
      <c r="G85" s="215"/>
    </row>
    <row r="86" spans="1:7">
      <c r="A86" s="206" t="s">
        <v>748</v>
      </c>
      <c r="B86" s="207" t="s">
        <v>749</v>
      </c>
      <c r="C86" s="249"/>
      <c r="D86" s="250"/>
      <c r="E86" s="251"/>
      <c r="F86" s="251"/>
      <c r="G86" s="251"/>
    </row>
    <row r="87" spans="1:7">
      <c r="A87" s="199"/>
      <c r="B87" s="200"/>
      <c r="C87" s="234"/>
      <c r="D87" s="218"/>
      <c r="E87" s="214"/>
      <c r="F87" s="213"/>
      <c r="G87" s="215"/>
    </row>
    <row r="88" spans="1:7" ht="45">
      <c r="A88" s="199"/>
      <c r="B88" s="261" t="s">
        <v>750</v>
      </c>
      <c r="C88" s="234"/>
      <c r="D88" s="218"/>
      <c r="E88" s="214"/>
      <c r="F88" s="213"/>
      <c r="G88" s="215"/>
    </row>
    <row r="89" spans="1:7" ht="115.9" customHeight="1">
      <c r="A89" s="199"/>
      <c r="B89" s="252" t="s">
        <v>751</v>
      </c>
      <c r="C89" s="234"/>
      <c r="D89" s="218"/>
      <c r="F89" s="213"/>
      <c r="G89" s="215"/>
    </row>
    <row r="90" spans="1:7">
      <c r="A90" s="199"/>
      <c r="B90" s="252"/>
      <c r="C90" s="234"/>
      <c r="D90" s="218"/>
      <c r="F90" s="213"/>
      <c r="G90" s="215"/>
    </row>
    <row r="91" spans="1:7">
      <c r="A91" s="211" t="s">
        <v>752</v>
      </c>
      <c r="B91" s="220" t="s">
        <v>753</v>
      </c>
      <c r="C91" s="221"/>
      <c r="D91" s="222"/>
      <c r="E91" s="214"/>
      <c r="F91" s="217"/>
      <c r="G91" s="215"/>
    </row>
    <row r="92" spans="1:7" ht="157.15" customHeight="1">
      <c r="A92" s="211"/>
      <c r="B92" s="223" t="s">
        <v>754</v>
      </c>
      <c r="C92" s="221"/>
      <c r="D92" s="222"/>
      <c r="E92" s="214"/>
      <c r="F92" s="217"/>
      <c r="G92" s="215"/>
    </row>
    <row r="93" spans="1:7" s="320" customFormat="1" ht="22.5">
      <c r="A93" s="234"/>
      <c r="B93" s="941" t="s">
        <v>1344</v>
      </c>
      <c r="C93" s="221" t="s">
        <v>457</v>
      </c>
      <c r="D93" s="218">
        <v>19</v>
      </c>
      <c r="E93" s="228"/>
      <c r="F93" s="217">
        <f>$D93*E93</f>
        <v>0</v>
      </c>
      <c r="G93" s="230"/>
    </row>
    <row r="94" spans="1:7" s="320" customFormat="1">
      <c r="A94" s="234"/>
      <c r="B94" s="235"/>
      <c r="C94" s="221"/>
      <c r="D94" s="218"/>
      <c r="E94" s="228"/>
      <c r="F94" s="229"/>
      <c r="G94" s="230"/>
    </row>
    <row r="95" spans="1:7">
      <c r="A95" s="211" t="s">
        <v>755</v>
      </c>
      <c r="B95" s="220" t="s">
        <v>1329</v>
      </c>
      <c r="C95" s="234"/>
      <c r="D95" s="218"/>
      <c r="E95" s="214"/>
      <c r="F95" s="213"/>
      <c r="G95" s="215"/>
    </row>
    <row r="96" spans="1:7" ht="22.5">
      <c r="A96" s="299"/>
      <c r="B96" s="934" t="s">
        <v>1363</v>
      </c>
      <c r="C96" s="262"/>
      <c r="D96" s="236"/>
      <c r="E96" s="231"/>
      <c r="F96" s="300"/>
      <c r="G96" s="215"/>
    </row>
    <row r="97" spans="1:7" s="320" customFormat="1">
      <c r="A97" s="234"/>
      <c r="B97" s="235" t="s">
        <v>758</v>
      </c>
      <c r="C97" s="221" t="s">
        <v>457</v>
      </c>
      <c r="D97" s="218">
        <v>20</v>
      </c>
      <c r="E97" s="214"/>
      <c r="F97" s="217">
        <f>$D97*E97</f>
        <v>0</v>
      </c>
      <c r="G97" s="215"/>
    </row>
    <row r="98" spans="1:7">
      <c r="A98" s="211"/>
      <c r="B98" s="260"/>
      <c r="C98" s="256"/>
      <c r="D98" s="257"/>
      <c r="E98" s="214"/>
      <c r="F98" s="217"/>
      <c r="G98" s="215"/>
    </row>
    <row r="99" spans="1:7">
      <c r="A99" s="206" t="s">
        <v>748</v>
      </c>
      <c r="B99" s="207" t="s">
        <v>749</v>
      </c>
      <c r="C99" s="238" t="s">
        <v>714</v>
      </c>
      <c r="D99" s="239"/>
      <c r="E99" s="240"/>
      <c r="F99" s="241">
        <f>SUM(F92:F97)</f>
        <v>0</v>
      </c>
      <c r="G99" s="242"/>
    </row>
    <row r="100" spans="1:7" s="320" customFormat="1">
      <c r="A100" s="234"/>
      <c r="B100" s="235"/>
      <c r="C100" s="221"/>
      <c r="D100" s="218"/>
      <c r="E100" s="228"/>
      <c r="F100" s="229"/>
      <c r="G100" s="230"/>
    </row>
    <row r="101" spans="1:7">
      <c r="A101" s="206" t="s">
        <v>759</v>
      </c>
      <c r="B101" s="207" t="s">
        <v>760</v>
      </c>
      <c r="C101" s="249"/>
      <c r="D101" s="250"/>
      <c r="E101" s="251"/>
      <c r="F101" s="251"/>
      <c r="G101" s="251"/>
    </row>
    <row r="102" spans="1:7">
      <c r="A102" s="199"/>
      <c r="B102" s="200"/>
      <c r="C102" s="234"/>
      <c r="D102" s="218"/>
      <c r="E102" s="214"/>
      <c r="F102" s="213"/>
      <c r="G102" s="215"/>
    </row>
    <row r="103" spans="1:7">
      <c r="A103" s="211" t="s">
        <v>761</v>
      </c>
      <c r="B103" s="263" t="s">
        <v>762</v>
      </c>
      <c r="C103" s="264"/>
      <c r="D103" s="265"/>
      <c r="E103" s="214"/>
      <c r="F103" s="217"/>
      <c r="G103" s="215"/>
    </row>
    <row r="104" spans="1:7" ht="95.25" customHeight="1">
      <c r="A104" s="211"/>
      <c r="B104" s="266" t="s">
        <v>763</v>
      </c>
      <c r="C104" s="264"/>
      <c r="D104" s="265"/>
      <c r="E104" s="214"/>
      <c r="F104" s="217"/>
      <c r="G104" s="215"/>
    </row>
    <row r="105" spans="1:7">
      <c r="A105" s="211"/>
      <c r="B105" s="267" t="s">
        <v>764</v>
      </c>
      <c r="C105" s="264" t="s">
        <v>457</v>
      </c>
      <c r="D105" s="265">
        <v>50</v>
      </c>
      <c r="E105" s="228"/>
      <c r="F105" s="217">
        <f>$D105*E105</f>
        <v>0</v>
      </c>
      <c r="G105" s="215"/>
    </row>
    <row r="106" spans="1:7">
      <c r="A106" s="211"/>
      <c r="B106" s="267"/>
      <c r="C106" s="264"/>
      <c r="D106" s="265"/>
      <c r="E106" s="214"/>
      <c r="F106" s="217"/>
      <c r="G106" s="215"/>
    </row>
    <row r="107" spans="1:7">
      <c r="A107" s="211" t="s">
        <v>765</v>
      </c>
      <c r="B107" s="263" t="s">
        <v>766</v>
      </c>
      <c r="C107" s="264"/>
      <c r="D107" s="265"/>
      <c r="E107" s="214"/>
      <c r="F107" s="217"/>
      <c r="G107" s="215"/>
    </row>
    <row r="108" spans="1:7" ht="96.75" customHeight="1">
      <c r="A108" s="211"/>
      <c r="B108" s="268" t="s">
        <v>767</v>
      </c>
      <c r="C108" s="264"/>
      <c r="D108" s="265"/>
      <c r="E108" s="214"/>
      <c r="F108" s="217"/>
      <c r="G108" s="215"/>
    </row>
    <row r="109" spans="1:7">
      <c r="A109" s="211"/>
      <c r="B109" s="267" t="s">
        <v>768</v>
      </c>
      <c r="C109" s="264" t="s">
        <v>457</v>
      </c>
      <c r="D109" s="265">
        <v>140</v>
      </c>
      <c r="E109" s="228"/>
      <c r="F109" s="217">
        <f>$D109*E109</f>
        <v>0</v>
      </c>
      <c r="G109" s="215"/>
    </row>
    <row r="110" spans="1:7">
      <c r="A110" s="269"/>
      <c r="B110" s="255"/>
      <c r="C110" s="256"/>
      <c r="D110" s="257"/>
      <c r="E110" s="228"/>
      <c r="F110" s="270"/>
      <c r="G110" s="215"/>
    </row>
    <row r="111" spans="1:7">
      <c r="A111" s="206" t="s">
        <v>759</v>
      </c>
      <c r="B111" s="207" t="s">
        <v>760</v>
      </c>
      <c r="C111" s="238" t="s">
        <v>714</v>
      </c>
      <c r="D111" s="239"/>
      <c r="E111" s="240"/>
      <c r="F111" s="241">
        <f>SUM(F104:F110)</f>
        <v>0</v>
      </c>
      <c r="G111" s="242"/>
    </row>
    <row r="112" spans="1:7">
      <c r="A112" s="276"/>
      <c r="B112" s="277"/>
      <c r="C112" s="416"/>
      <c r="D112" s="417"/>
      <c r="E112" s="247"/>
      <c r="F112" s="248"/>
      <c r="G112" s="215"/>
    </row>
    <row r="113" spans="1:7">
      <c r="A113" s="206" t="s">
        <v>769</v>
      </c>
      <c r="B113" s="207" t="s">
        <v>770</v>
      </c>
      <c r="C113" s="249"/>
      <c r="D113" s="250"/>
      <c r="E113" s="251"/>
      <c r="F113" s="251"/>
      <c r="G113" s="251"/>
    </row>
    <row r="114" spans="1:7">
      <c r="A114" s="276"/>
      <c r="B114" s="277"/>
      <c r="C114" s="284"/>
      <c r="D114" s="285"/>
      <c r="E114" s="286"/>
      <c r="F114" s="286"/>
      <c r="G114" s="286"/>
    </row>
    <row r="115" spans="1:7" ht="78.75">
      <c r="A115" s="276"/>
      <c r="B115" s="267" t="s">
        <v>771</v>
      </c>
      <c r="C115" s="301"/>
      <c r="D115" s="302"/>
      <c r="E115" s="247"/>
      <c r="F115" s="248"/>
      <c r="G115" s="215"/>
    </row>
    <row r="116" spans="1:7" ht="22.5">
      <c r="A116" s="276"/>
      <c r="B116" s="267" t="s">
        <v>772</v>
      </c>
      <c r="C116" s="301"/>
      <c r="D116" s="302"/>
      <c r="E116" s="247"/>
      <c r="F116" s="248"/>
      <c r="G116" s="215"/>
    </row>
    <row r="117" spans="1:7" ht="33.75">
      <c r="A117" s="276"/>
      <c r="B117" s="267" t="s">
        <v>773</v>
      </c>
      <c r="C117" s="301"/>
      <c r="D117" s="302"/>
      <c r="E117" s="247"/>
      <c r="F117" s="248"/>
      <c r="G117" s="215"/>
    </row>
    <row r="118" spans="1:7" ht="43.9" customHeight="1">
      <c r="A118" s="276"/>
      <c r="B118" s="267" t="s">
        <v>774</v>
      </c>
      <c r="C118" s="301"/>
      <c r="D118" s="302"/>
      <c r="E118" s="247"/>
      <c r="F118" s="248"/>
      <c r="G118" s="215"/>
    </row>
    <row r="119" spans="1:7" ht="22.5">
      <c r="A119" s="276"/>
      <c r="B119" s="267" t="s">
        <v>775</v>
      </c>
      <c r="C119" s="301"/>
      <c r="D119" s="302"/>
      <c r="E119" s="247"/>
      <c r="F119" s="248"/>
      <c r="G119" s="215"/>
    </row>
    <row r="120" spans="1:7">
      <c r="A120" s="276"/>
      <c r="B120" s="277"/>
      <c r="C120" s="301"/>
      <c r="D120" s="302"/>
      <c r="E120" s="247"/>
      <c r="F120" s="248"/>
      <c r="G120" s="215"/>
    </row>
    <row r="121" spans="1:7">
      <c r="A121" s="211" t="s">
        <v>1350</v>
      </c>
      <c r="B121" s="263" t="s">
        <v>1351</v>
      </c>
      <c r="C121" s="245"/>
      <c r="D121" s="246"/>
      <c r="E121" s="247"/>
      <c r="F121" s="248"/>
      <c r="G121" s="215"/>
    </row>
    <row r="122" spans="1:7" ht="66.599999999999994" customHeight="1">
      <c r="A122" s="211"/>
      <c r="B122" s="267" t="s">
        <v>776</v>
      </c>
      <c r="C122" s="264"/>
      <c r="D122" s="265"/>
      <c r="E122" s="214"/>
      <c r="F122" s="217"/>
      <c r="G122" s="215"/>
    </row>
    <row r="123" spans="1:7" s="320" customFormat="1">
      <c r="A123" s="234"/>
      <c r="B123" s="235" t="s">
        <v>1352</v>
      </c>
      <c r="C123" s="201" t="s">
        <v>705</v>
      </c>
      <c r="D123" s="218">
        <v>1</v>
      </c>
      <c r="E123" s="214"/>
      <c r="F123" s="217">
        <f t="shared" ref="F123:F124" si="3">$D123*E123</f>
        <v>0</v>
      </c>
      <c r="G123" s="215"/>
    </row>
    <row r="124" spans="1:7" s="320" customFormat="1">
      <c r="A124" s="234"/>
      <c r="B124" s="235" t="s">
        <v>1353</v>
      </c>
      <c r="C124" s="201" t="s">
        <v>705</v>
      </c>
      <c r="D124" s="218">
        <v>1</v>
      </c>
      <c r="E124" s="214"/>
      <c r="F124" s="217">
        <f t="shared" si="3"/>
        <v>0</v>
      </c>
      <c r="G124" s="215"/>
    </row>
    <row r="125" spans="1:7" s="944" customFormat="1">
      <c r="A125" s="262"/>
      <c r="B125" s="942"/>
      <c r="C125" s="943"/>
      <c r="D125" s="236"/>
      <c r="E125" s="231"/>
      <c r="F125" s="481"/>
      <c r="G125" s="482"/>
    </row>
    <row r="126" spans="1:7">
      <c r="A126" s="211" t="s">
        <v>1354</v>
      </c>
      <c r="B126" s="263" t="s">
        <v>1355</v>
      </c>
      <c r="C126" s="245"/>
      <c r="D126" s="246"/>
      <c r="E126" s="247"/>
      <c r="F126" s="248"/>
      <c r="G126" s="215"/>
    </row>
    <row r="127" spans="1:7" ht="67.150000000000006" customHeight="1">
      <c r="A127" s="211"/>
      <c r="B127" s="267" t="s">
        <v>777</v>
      </c>
      <c r="C127" s="264"/>
      <c r="D127" s="265"/>
      <c r="E127" s="214"/>
      <c r="F127" s="217"/>
      <c r="G127" s="215"/>
    </row>
    <row r="128" spans="1:7" s="320" customFormat="1">
      <c r="A128" s="234"/>
      <c r="B128" s="235" t="s">
        <v>1356</v>
      </c>
      <c r="C128" s="201" t="s">
        <v>705</v>
      </c>
      <c r="D128" s="218">
        <v>1</v>
      </c>
      <c r="E128" s="214"/>
      <c r="F128" s="217">
        <f>SUM(D128*E128)</f>
        <v>0</v>
      </c>
      <c r="G128" s="215"/>
    </row>
    <row r="129" spans="1:7" s="320" customFormat="1" ht="22.5">
      <c r="A129" s="234"/>
      <c r="B129" s="942" t="s">
        <v>1357</v>
      </c>
      <c r="C129" s="201"/>
      <c r="D129" s="218"/>
      <c r="E129" s="214"/>
      <c r="F129" s="217"/>
      <c r="G129" s="215"/>
    </row>
    <row r="130" spans="1:7">
      <c r="A130" s="276"/>
      <c r="B130" s="277"/>
      <c r="C130" s="284"/>
      <c r="D130" s="285"/>
      <c r="E130" s="286"/>
      <c r="F130" s="286"/>
      <c r="G130" s="286"/>
    </row>
    <row r="131" spans="1:7" s="320" customFormat="1">
      <c r="A131" s="234"/>
      <c r="B131" s="235"/>
      <c r="C131" s="201"/>
      <c r="D131" s="218"/>
      <c r="E131" s="214"/>
      <c r="F131" s="217"/>
      <c r="G131" s="215"/>
    </row>
    <row r="132" spans="1:7">
      <c r="A132" s="206" t="s">
        <v>769</v>
      </c>
      <c r="B132" s="207" t="s">
        <v>770</v>
      </c>
      <c r="C132" s="238" t="s">
        <v>714</v>
      </c>
      <c r="D132" s="239"/>
      <c r="E132" s="240"/>
      <c r="F132" s="241">
        <f>SUM(F115:F131)</f>
        <v>0</v>
      </c>
      <c r="G132" s="242"/>
    </row>
    <row r="133" spans="1:7">
      <c r="A133" s="276"/>
      <c r="B133" s="277"/>
      <c r="C133" s="416"/>
      <c r="D133" s="417"/>
      <c r="E133" s="247"/>
      <c r="F133" s="248"/>
      <c r="G133" s="215"/>
    </row>
    <row r="134" spans="1:7" s="309" customFormat="1" ht="16.5" customHeight="1">
      <c r="A134" s="319" t="s">
        <v>693</v>
      </c>
      <c r="B134" s="319"/>
      <c r="C134" s="413" t="s">
        <v>778</v>
      </c>
      <c r="D134" s="414"/>
      <c r="E134" s="319"/>
      <c r="F134" s="418">
        <f>SUM(F132,F111,F99,F84,F67,F48,F39)</f>
        <v>0</v>
      </c>
      <c r="G134" s="319"/>
    </row>
    <row r="135" spans="1:7">
      <c r="A135" s="211"/>
      <c r="B135" s="232"/>
      <c r="C135" s="221"/>
      <c r="D135" s="222"/>
      <c r="E135" s="214"/>
      <c r="F135" s="217"/>
      <c r="G135" s="215"/>
    </row>
    <row r="136" spans="1:7" s="309" customFormat="1" ht="16.5" customHeight="1">
      <c r="A136" s="319" t="s">
        <v>779</v>
      </c>
      <c r="B136" s="319"/>
      <c r="C136" s="319"/>
      <c r="D136" s="319"/>
      <c r="E136" s="319"/>
      <c r="F136" s="319"/>
      <c r="G136" s="319"/>
    </row>
    <row r="137" spans="1:7" s="309" customFormat="1" ht="16.5" customHeight="1">
      <c r="A137" s="323"/>
      <c r="B137" s="323"/>
      <c r="C137" s="323"/>
      <c r="D137" s="323"/>
      <c r="E137" s="323"/>
      <c r="F137" s="323"/>
      <c r="G137" s="323"/>
    </row>
    <row r="138" spans="1:7">
      <c r="A138" s="271" t="s">
        <v>780</v>
      </c>
      <c r="B138" s="272" t="s">
        <v>781</v>
      </c>
      <c r="C138" s="273"/>
      <c r="D138" s="274"/>
      <c r="E138" s="275"/>
      <c r="F138" s="275"/>
      <c r="G138" s="275"/>
    </row>
    <row r="139" spans="1:7">
      <c r="A139" s="276"/>
      <c r="B139" s="277"/>
      <c r="C139" s="278"/>
      <c r="D139" s="279"/>
      <c r="E139" s="280"/>
      <c r="F139" s="280"/>
      <c r="G139" s="280"/>
    </row>
    <row r="140" spans="1:7" ht="143.25" customHeight="1">
      <c r="A140" s="199"/>
      <c r="B140" s="216" t="s">
        <v>696</v>
      </c>
      <c r="C140" s="212"/>
      <c r="D140" s="213"/>
      <c r="E140" s="214"/>
      <c r="F140" s="213"/>
      <c r="G140" s="215"/>
    </row>
    <row r="141" spans="1:7">
      <c r="A141" s="276"/>
      <c r="B141" s="277"/>
      <c r="C141" s="278"/>
      <c r="D141" s="279"/>
      <c r="E141" s="280"/>
      <c r="F141" s="280"/>
      <c r="G141" s="280"/>
    </row>
    <row r="142" spans="1:7">
      <c r="A142" s="211" t="s">
        <v>782</v>
      </c>
      <c r="B142" s="220" t="s">
        <v>783</v>
      </c>
      <c r="C142" s="221"/>
      <c r="D142" s="281"/>
      <c r="E142" s="282"/>
      <c r="F142" s="283">
        <f t="shared" ref="F142:F143" si="4">SUM(D142*E142)</f>
        <v>0</v>
      </c>
      <c r="G142" s="205"/>
    </row>
    <row r="143" spans="1:7" ht="94.5" customHeight="1">
      <c r="A143" s="211"/>
      <c r="B143" s="223" t="s">
        <v>1330</v>
      </c>
      <c r="C143" s="221"/>
      <c r="D143" s="281"/>
      <c r="E143" s="282"/>
      <c r="F143" s="283">
        <f t="shared" si="4"/>
        <v>0</v>
      </c>
      <c r="G143" s="472"/>
    </row>
    <row r="144" spans="1:7" s="320" customFormat="1">
      <c r="A144" s="219"/>
      <c r="B144" s="224" t="s">
        <v>783</v>
      </c>
      <c r="C144" s="221" t="s">
        <v>457</v>
      </c>
      <c r="D144" s="222">
        <v>5</v>
      </c>
      <c r="E144" s="214"/>
      <c r="F144" s="217">
        <f>$D144*E144</f>
        <v>0</v>
      </c>
      <c r="G144" s="215"/>
    </row>
    <row r="145" spans="1:7">
      <c r="A145" s="199"/>
      <c r="B145" s="200" t="s">
        <v>1331</v>
      </c>
      <c r="C145" s="201" t="s">
        <v>457</v>
      </c>
      <c r="D145" s="218">
        <v>50</v>
      </c>
      <c r="E145" s="214"/>
      <c r="F145" s="217">
        <f>$D145*E145</f>
        <v>0</v>
      </c>
      <c r="G145" s="215"/>
    </row>
    <row r="146" spans="1:7" s="474" customFormat="1">
      <c r="A146" s="320"/>
      <c r="B146" s="224"/>
      <c r="C146" s="221"/>
      <c r="D146" s="222"/>
      <c r="E146" s="214"/>
      <c r="F146" s="217"/>
      <c r="G146" s="215"/>
    </row>
    <row r="147" spans="1:7" customFormat="1">
      <c r="A147" s="219" t="s">
        <v>784</v>
      </c>
      <c r="B147" s="220" t="s">
        <v>785</v>
      </c>
      <c r="C147" s="221"/>
      <c r="D147" s="281"/>
      <c r="E147" s="473"/>
      <c r="F147" s="283"/>
      <c r="G147" s="205"/>
    </row>
    <row r="148" spans="1:7" customFormat="1" ht="74.25" customHeight="1">
      <c r="A148" s="211"/>
      <c r="B148" s="232" t="s">
        <v>786</v>
      </c>
      <c r="C148" s="222"/>
      <c r="D148" s="222"/>
      <c r="E148" s="222"/>
      <c r="F148" s="222"/>
      <c r="G148" s="222"/>
    </row>
    <row r="149" spans="1:7" s="474" customFormat="1">
      <c r="A149" s="234"/>
      <c r="B149" s="235" t="s">
        <v>787</v>
      </c>
      <c r="C149" s="222" t="s">
        <v>457</v>
      </c>
      <c r="D149" s="222">
        <v>107</v>
      </c>
      <c r="E149" s="222"/>
      <c r="F149" s="217">
        <f>$D149*E149</f>
        <v>0</v>
      </c>
      <c r="G149" s="222"/>
    </row>
    <row r="150" spans="1:7">
      <c r="A150" s="199"/>
      <c r="B150" s="200"/>
      <c r="C150" s="222"/>
      <c r="D150" s="222"/>
      <c r="E150" s="222"/>
      <c r="F150" s="222">
        <f t="shared" ref="F150:F152" si="5">SUM(D150*E150)</f>
        <v>0</v>
      </c>
      <c r="G150" s="222"/>
    </row>
    <row r="151" spans="1:7">
      <c r="A151" s="219" t="s">
        <v>788</v>
      </c>
      <c r="B151" s="220" t="s">
        <v>789</v>
      </c>
      <c r="C151" s="222"/>
      <c r="D151" s="222"/>
      <c r="E151" s="222"/>
      <c r="F151" s="222">
        <f t="shared" si="5"/>
        <v>0</v>
      </c>
      <c r="G151" s="222"/>
    </row>
    <row r="152" spans="1:7" ht="129" customHeight="1">
      <c r="A152" s="211"/>
      <c r="B152" s="223" t="s">
        <v>710</v>
      </c>
      <c r="C152" s="221"/>
      <c r="D152" s="222"/>
      <c r="E152" s="214"/>
      <c r="F152" s="217">
        <f t="shared" si="5"/>
        <v>0</v>
      </c>
      <c r="G152" s="215"/>
    </row>
    <row r="153" spans="1:7" s="320" customFormat="1">
      <c r="A153" s="219"/>
      <c r="B153" s="225" t="s">
        <v>790</v>
      </c>
      <c r="C153" s="226" t="s">
        <v>705</v>
      </c>
      <c r="D153" s="227">
        <v>2</v>
      </c>
      <c r="E153" s="228"/>
      <c r="F153" s="217">
        <f t="shared" ref="F153:F154" si="6">$D153*E153</f>
        <v>0</v>
      </c>
      <c r="G153" s="230"/>
    </row>
    <row r="154" spans="1:7">
      <c r="A154" s="199"/>
      <c r="B154" s="200" t="s">
        <v>791</v>
      </c>
      <c r="C154" s="226" t="s">
        <v>705</v>
      </c>
      <c r="D154" s="227">
        <v>1</v>
      </c>
      <c r="E154" s="228"/>
      <c r="F154" s="217">
        <f t="shared" si="6"/>
        <v>0</v>
      </c>
      <c r="G154" s="215"/>
    </row>
    <row r="155" spans="1:7">
      <c r="A155" s="211"/>
      <c r="B155" s="232"/>
      <c r="C155" s="221"/>
      <c r="D155" s="222"/>
      <c r="E155" s="231"/>
      <c r="F155" s="217"/>
      <c r="G155" s="215"/>
    </row>
    <row r="156" spans="1:7">
      <c r="A156" s="219" t="s">
        <v>792</v>
      </c>
      <c r="B156" s="220" t="s">
        <v>793</v>
      </c>
      <c r="C156" s="221"/>
      <c r="D156" s="233"/>
      <c r="E156" s="231"/>
      <c r="F156" s="217"/>
      <c r="G156" s="215"/>
    </row>
    <row r="157" spans="1:7" ht="22.5">
      <c r="A157" s="211"/>
      <c r="B157" s="232" t="s">
        <v>794</v>
      </c>
      <c r="C157" s="221"/>
      <c r="D157" s="222"/>
      <c r="E157" s="214"/>
      <c r="F157" s="217"/>
      <c r="G157" s="215"/>
    </row>
    <row r="158" spans="1:7" s="320" customFormat="1">
      <c r="A158" s="234"/>
      <c r="B158" s="235" t="s">
        <v>704</v>
      </c>
      <c r="C158" s="201" t="s">
        <v>705</v>
      </c>
      <c r="D158" s="218">
        <v>15</v>
      </c>
      <c r="E158" s="214"/>
      <c r="F158" s="217">
        <f>$D158*E158</f>
        <v>0</v>
      </c>
      <c r="G158" s="215"/>
    </row>
    <row r="159" spans="1:7" s="320" customFormat="1">
      <c r="A159" s="234"/>
      <c r="B159" s="235"/>
      <c r="C159" s="201"/>
      <c r="D159" s="236"/>
      <c r="E159" s="231"/>
      <c r="F159" s="217"/>
      <c r="G159" s="215"/>
    </row>
    <row r="160" spans="1:7">
      <c r="A160" s="219" t="s">
        <v>795</v>
      </c>
      <c r="B160" s="220" t="s">
        <v>796</v>
      </c>
      <c r="C160" s="221"/>
      <c r="D160" s="222"/>
      <c r="E160" s="214"/>
      <c r="F160" s="217"/>
      <c r="G160" s="215"/>
    </row>
    <row r="161" spans="1:7" ht="58.5" customHeight="1">
      <c r="A161" s="211"/>
      <c r="B161" s="232" t="s">
        <v>797</v>
      </c>
      <c r="C161" s="221"/>
      <c r="D161" s="222"/>
      <c r="E161" s="214"/>
      <c r="F161" s="217"/>
      <c r="G161" s="215"/>
    </row>
    <row r="162" spans="1:7" s="320" customFormat="1">
      <c r="A162" s="234"/>
      <c r="B162" s="235" t="s">
        <v>796</v>
      </c>
      <c r="C162" s="201" t="s">
        <v>457</v>
      </c>
      <c r="D162" s="218">
        <v>70</v>
      </c>
      <c r="E162" s="228"/>
      <c r="F162" s="217">
        <f>$D162*E162</f>
        <v>0</v>
      </c>
      <c r="G162" s="230"/>
    </row>
    <row r="163" spans="1:7">
      <c r="A163" s="211"/>
      <c r="B163" s="232"/>
      <c r="C163" s="221"/>
      <c r="D163" s="222"/>
      <c r="E163" s="214"/>
      <c r="F163" s="217"/>
      <c r="G163" s="215"/>
    </row>
    <row r="164" spans="1:7">
      <c r="A164" s="271" t="s">
        <v>780</v>
      </c>
      <c r="B164" s="272" t="s">
        <v>781</v>
      </c>
      <c r="C164" s="238" t="s">
        <v>714</v>
      </c>
      <c r="D164" s="239"/>
      <c r="E164" s="240"/>
      <c r="F164" s="241">
        <f>SUM(F140:F163)</f>
        <v>0</v>
      </c>
      <c r="G164" s="242"/>
    </row>
    <row r="165" spans="1:7">
      <c r="A165" s="243"/>
      <c r="B165" s="244"/>
      <c r="C165" s="245"/>
      <c r="D165" s="246"/>
      <c r="E165" s="247"/>
      <c r="F165" s="248"/>
      <c r="G165" s="215"/>
    </row>
    <row r="166" spans="1:7">
      <c r="A166" s="271" t="s">
        <v>798</v>
      </c>
      <c r="B166" s="207" t="s">
        <v>724</v>
      </c>
      <c r="C166" s="249"/>
      <c r="D166" s="250"/>
      <c r="E166" s="251"/>
      <c r="F166" s="251"/>
      <c r="G166" s="251"/>
    </row>
    <row r="167" spans="1:7">
      <c r="A167" s="276"/>
      <c r="B167" s="277"/>
      <c r="C167" s="284"/>
      <c r="D167" s="285"/>
      <c r="E167" s="286"/>
      <c r="F167" s="286"/>
      <c r="G167" s="286"/>
    </row>
    <row r="168" spans="1:7">
      <c r="A168" s="211" t="s">
        <v>799</v>
      </c>
      <c r="B168" s="220" t="s">
        <v>727</v>
      </c>
      <c r="C168" s="221"/>
      <c r="D168" s="222"/>
      <c r="E168" s="214"/>
      <c r="F168" s="217"/>
      <c r="G168" s="215"/>
    </row>
    <row r="169" spans="1:7" ht="78.75">
      <c r="A169" s="211"/>
      <c r="B169" s="288" t="s">
        <v>728</v>
      </c>
      <c r="C169" s="221"/>
      <c r="D169" s="222"/>
      <c r="E169" s="228"/>
      <c r="F169" s="229"/>
      <c r="G169" s="230"/>
    </row>
    <row r="170" spans="1:7" s="320" customFormat="1">
      <c r="A170" s="219"/>
      <c r="B170" s="224" t="s">
        <v>727</v>
      </c>
      <c r="C170" s="221" t="s">
        <v>457</v>
      </c>
      <c r="D170" s="222">
        <v>20</v>
      </c>
      <c r="E170" s="228"/>
      <c r="F170" s="217">
        <f>$D170*E170</f>
        <v>0</v>
      </c>
      <c r="G170" s="230"/>
    </row>
    <row r="171" spans="1:7">
      <c r="A171" s="211"/>
      <c r="B171" s="232"/>
      <c r="C171" s="221"/>
      <c r="D171" s="222"/>
      <c r="E171" s="228"/>
      <c r="F171" s="229"/>
      <c r="G171" s="230"/>
    </row>
    <row r="172" spans="1:7" s="948" customFormat="1">
      <c r="A172" s="211" t="s">
        <v>800</v>
      </c>
      <c r="B172" s="220" t="s">
        <v>730</v>
      </c>
      <c r="C172" s="221"/>
      <c r="D172" s="222"/>
      <c r="E172" s="214"/>
      <c r="F172" s="217"/>
      <c r="G172" s="215"/>
    </row>
    <row r="173" spans="1:7" s="948" customFormat="1" ht="114.75" customHeight="1">
      <c r="A173" s="211"/>
      <c r="B173" s="287" t="s">
        <v>731</v>
      </c>
      <c r="C173" s="221"/>
      <c r="D173" s="222"/>
      <c r="E173" s="214"/>
      <c r="F173" s="217"/>
      <c r="G173" s="215"/>
    </row>
    <row r="174" spans="1:7" s="948" customFormat="1">
      <c r="A174" s="211"/>
      <c r="B174" s="232" t="s">
        <v>801</v>
      </c>
      <c r="C174" s="221" t="s">
        <v>457</v>
      </c>
      <c r="D174" s="222">
        <v>190</v>
      </c>
      <c r="E174" s="214"/>
      <c r="F174" s="217">
        <f>$D174*E174</f>
        <v>0</v>
      </c>
      <c r="G174" s="215"/>
    </row>
    <row r="175" spans="1:7">
      <c r="A175" s="211"/>
      <c r="B175" s="232"/>
      <c r="C175" s="221"/>
      <c r="D175" s="222"/>
      <c r="E175" s="289"/>
      <c r="F175" s="217"/>
      <c r="G175" s="215"/>
    </row>
    <row r="176" spans="1:7">
      <c r="A176" s="211" t="s">
        <v>802</v>
      </c>
      <c r="B176" s="220" t="s">
        <v>734</v>
      </c>
      <c r="C176" s="221"/>
      <c r="D176" s="222"/>
      <c r="E176" s="289"/>
      <c r="F176" s="217"/>
      <c r="G176" s="215"/>
    </row>
    <row r="177" spans="1:7" ht="101.25">
      <c r="A177" s="211"/>
      <c r="B177" s="287" t="s">
        <v>735</v>
      </c>
      <c r="C177" s="221"/>
      <c r="D177" s="222"/>
      <c r="E177" s="289"/>
      <c r="F177" s="217"/>
      <c r="G177" s="215"/>
    </row>
    <row r="178" spans="1:7">
      <c r="A178" s="211"/>
      <c r="B178" s="232" t="s">
        <v>734</v>
      </c>
      <c r="C178" s="221" t="s">
        <v>461</v>
      </c>
      <c r="D178" s="222">
        <v>30</v>
      </c>
      <c r="E178" s="228"/>
      <c r="F178" s="217">
        <f>$D178*E178</f>
        <v>0</v>
      </c>
      <c r="G178" s="230"/>
    </row>
    <row r="179" spans="1:7">
      <c r="A179" s="211"/>
      <c r="B179" s="232"/>
      <c r="C179" s="221"/>
      <c r="D179" s="222"/>
      <c r="E179" s="214"/>
      <c r="F179" s="217"/>
      <c r="G179" s="215"/>
    </row>
    <row r="180" spans="1:7" s="324" customFormat="1">
      <c r="A180" s="211" t="s">
        <v>803</v>
      </c>
      <c r="B180" s="220" t="s">
        <v>737</v>
      </c>
      <c r="C180" s="221"/>
      <c r="D180" s="222"/>
      <c r="E180" s="289"/>
      <c r="F180" s="290"/>
      <c r="G180" s="291"/>
    </row>
    <row r="181" spans="1:7" s="324" customFormat="1" ht="33.75">
      <c r="A181" s="211"/>
      <c r="B181" s="287" t="s">
        <v>738</v>
      </c>
      <c r="C181" s="221"/>
      <c r="D181" s="222"/>
      <c r="E181" s="289"/>
      <c r="F181" s="290"/>
      <c r="G181" s="291"/>
    </row>
    <row r="182" spans="1:7" s="324" customFormat="1">
      <c r="A182" s="292"/>
      <c r="B182" s="232" t="s">
        <v>739</v>
      </c>
      <c r="C182" s="221" t="s">
        <v>740</v>
      </c>
      <c r="D182" s="222">
        <v>35</v>
      </c>
      <c r="E182" s="214"/>
      <c r="F182" s="217">
        <f>$D182*E182</f>
        <v>0</v>
      </c>
      <c r="G182" s="291"/>
    </row>
    <row r="183" spans="1:7" s="324" customFormat="1" hidden="1">
      <c r="A183" s="293"/>
      <c r="B183" s="294"/>
      <c r="C183" s="234"/>
      <c r="D183" s="218"/>
      <c r="E183" s="214"/>
      <c r="F183" s="217">
        <f t="shared" ref="F183:F184" si="7">SUM(D183*E183)</f>
        <v>0</v>
      </c>
      <c r="G183" s="291"/>
    </row>
    <row r="184" spans="1:7">
      <c r="A184" s="295"/>
      <c r="B184" s="200"/>
      <c r="C184" s="264"/>
      <c r="D184" s="265"/>
      <c r="E184" s="214"/>
      <c r="F184" s="217">
        <f t="shared" si="7"/>
        <v>0</v>
      </c>
      <c r="G184" s="215"/>
    </row>
    <row r="185" spans="1:7">
      <c r="A185" s="271" t="s">
        <v>798</v>
      </c>
      <c r="B185" s="272" t="s">
        <v>724</v>
      </c>
      <c r="C185" s="297" t="s">
        <v>778</v>
      </c>
      <c r="D185" s="297"/>
      <c r="E185" s="240"/>
      <c r="F185" s="241">
        <f>SUM(F167:F184)</f>
        <v>0</v>
      </c>
      <c r="G185" s="242"/>
    </row>
    <row r="186" spans="1:7">
      <c r="A186" s="243"/>
      <c r="B186" s="244"/>
      <c r="C186" s="301"/>
      <c r="D186" s="302"/>
      <c r="E186" s="247"/>
      <c r="F186" s="248"/>
      <c r="G186" s="215"/>
    </row>
    <row r="187" spans="1:7">
      <c r="A187" s="206" t="s">
        <v>804</v>
      </c>
      <c r="B187" s="206" t="s">
        <v>747</v>
      </c>
      <c r="C187" s="325"/>
      <c r="D187" s="326"/>
      <c r="E187" s="327"/>
      <c r="F187" s="328"/>
      <c r="G187" s="327"/>
    </row>
    <row r="188" spans="1:7">
      <c r="A188" s="199"/>
      <c r="B188" s="199"/>
      <c r="C188" s="234"/>
      <c r="D188" s="218"/>
      <c r="E188" s="214"/>
      <c r="F188" s="213"/>
      <c r="G188" s="215"/>
    </row>
    <row r="189" spans="1:7" ht="22.5">
      <c r="A189" s="199"/>
      <c r="B189" s="329" t="s">
        <v>805</v>
      </c>
      <c r="C189" s="234"/>
      <c r="D189" s="218"/>
      <c r="E189" s="214"/>
      <c r="F189" s="213"/>
      <c r="G189" s="215"/>
    </row>
    <row r="190" spans="1:7">
      <c r="A190" s="211"/>
      <c r="B190" s="255"/>
      <c r="C190" s="256"/>
      <c r="D190" s="257"/>
      <c r="E190" s="228"/>
      <c r="F190" s="258"/>
      <c r="G190" s="215"/>
    </row>
    <row r="191" spans="1:7" ht="14.45" customHeight="1">
      <c r="A191" s="211" t="s">
        <v>806</v>
      </c>
      <c r="B191" s="255" t="s">
        <v>1332</v>
      </c>
      <c r="C191" s="256"/>
      <c r="D191" s="257"/>
      <c r="E191" s="228"/>
      <c r="F191" s="258"/>
      <c r="G191" s="215"/>
    </row>
    <row r="192" spans="1:7" ht="45">
      <c r="A192" s="211"/>
      <c r="B192" s="259" t="s">
        <v>807</v>
      </c>
      <c r="C192" s="256"/>
      <c r="D192" s="257"/>
      <c r="E192" s="228"/>
      <c r="F192" s="258"/>
      <c r="G192" s="215"/>
    </row>
    <row r="193" spans="1:7">
      <c r="A193" s="211"/>
      <c r="B193" s="260"/>
      <c r="C193" s="256" t="s">
        <v>457</v>
      </c>
      <c r="D193" s="257">
        <v>50.35</v>
      </c>
      <c r="E193" s="228"/>
      <c r="F193" s="217">
        <f>$D193*E193</f>
        <v>0</v>
      </c>
      <c r="G193" s="215"/>
    </row>
    <row r="194" spans="1:7" customFormat="1">
      <c r="A194" s="211"/>
      <c r="B194" s="260"/>
      <c r="C194" s="256"/>
      <c r="D194" s="228"/>
      <c r="E194" s="228"/>
      <c r="F194" s="229"/>
      <c r="G194" s="230"/>
    </row>
    <row r="195" spans="1:7" customFormat="1">
      <c r="A195" s="211" t="s">
        <v>809</v>
      </c>
      <c r="B195" s="255" t="s">
        <v>1335</v>
      </c>
      <c r="C195" s="259"/>
      <c r="D195" s="475"/>
      <c r="E195" s="476"/>
      <c r="F195" s="477"/>
      <c r="G195" s="205"/>
    </row>
    <row r="196" spans="1:7" customFormat="1" ht="33.75">
      <c r="A196" s="211"/>
      <c r="B196" s="260" t="s">
        <v>1336</v>
      </c>
      <c r="C196" s="259"/>
      <c r="D196" s="475"/>
      <c r="E196" s="476"/>
      <c r="F196" s="477"/>
      <c r="G196" s="205"/>
    </row>
    <row r="197" spans="1:7" s="474" customFormat="1">
      <c r="A197" s="219"/>
      <c r="B197" s="298" t="s">
        <v>1334</v>
      </c>
      <c r="C197" s="256" t="s">
        <v>457</v>
      </c>
      <c r="D197" s="214">
        <v>115</v>
      </c>
      <c r="E197" s="228"/>
      <c r="F197" s="217">
        <f>$D197*E197</f>
        <v>0</v>
      </c>
      <c r="G197" s="215"/>
    </row>
    <row r="198" spans="1:7" s="474" customFormat="1">
      <c r="A198" s="219"/>
      <c r="B198" s="298" t="s">
        <v>1333</v>
      </c>
      <c r="C198" s="256" t="s">
        <v>457</v>
      </c>
      <c r="D198" s="214">
        <v>115</v>
      </c>
      <c r="E198" s="228"/>
      <c r="F198" s="217">
        <f>$D198*E198</f>
        <v>0</v>
      </c>
      <c r="G198" s="215"/>
    </row>
    <row r="199" spans="1:7">
      <c r="A199" s="211"/>
      <c r="B199" s="260"/>
      <c r="C199" s="256"/>
      <c r="D199" s="257"/>
      <c r="E199" s="228"/>
      <c r="F199" s="229"/>
      <c r="G199" s="230"/>
    </row>
    <row r="200" spans="1:7">
      <c r="A200" s="211" t="s">
        <v>808</v>
      </c>
      <c r="B200" s="935" t="s">
        <v>1337</v>
      </c>
      <c r="C200" s="256"/>
      <c r="D200" s="257"/>
      <c r="E200" s="214"/>
      <c r="F200" s="303"/>
      <c r="G200" s="215"/>
    </row>
    <row r="201" spans="1:7" ht="48.75" customHeight="1">
      <c r="A201" s="211"/>
      <c r="B201" s="259" t="s">
        <v>1338</v>
      </c>
      <c r="C201" s="256"/>
      <c r="D201" s="257"/>
      <c r="E201" s="214"/>
      <c r="F201" s="303"/>
      <c r="G201" s="215"/>
    </row>
    <row r="202" spans="1:7">
      <c r="A202" s="211"/>
      <c r="B202" s="260" t="s">
        <v>1337</v>
      </c>
      <c r="C202" s="256" t="s">
        <v>740</v>
      </c>
      <c r="D202" s="257">
        <v>70</v>
      </c>
      <c r="E202" s="214"/>
      <c r="F202" s="217">
        <f>$D202*E202</f>
        <v>0</v>
      </c>
      <c r="G202" s="215"/>
    </row>
    <row r="203" spans="1:7">
      <c r="A203" s="211"/>
      <c r="B203" s="260"/>
      <c r="C203" s="256"/>
      <c r="D203" s="257"/>
      <c r="E203" s="214"/>
      <c r="F203" s="217"/>
      <c r="G203" s="215"/>
    </row>
    <row r="204" spans="1:7">
      <c r="A204" s="206" t="s">
        <v>804</v>
      </c>
      <c r="B204" s="206" t="s">
        <v>747</v>
      </c>
      <c r="C204" s="297" t="s">
        <v>778</v>
      </c>
      <c r="D204" s="297"/>
      <c r="E204" s="240"/>
      <c r="F204" s="241">
        <f>SUM(F189:F203)</f>
        <v>0</v>
      </c>
      <c r="G204" s="242"/>
    </row>
    <row r="205" spans="1:7">
      <c r="A205" s="211"/>
      <c r="B205" s="255"/>
      <c r="C205" s="256"/>
      <c r="D205" s="257"/>
      <c r="E205" s="228"/>
      <c r="F205" s="258"/>
      <c r="G205" s="215"/>
    </row>
    <row r="206" spans="1:7">
      <c r="A206" s="206" t="s">
        <v>810</v>
      </c>
      <c r="B206" s="207" t="s">
        <v>749</v>
      </c>
      <c r="C206" s="249"/>
      <c r="D206" s="250"/>
      <c r="E206" s="251"/>
      <c r="F206" s="251"/>
      <c r="G206" s="251"/>
    </row>
    <row r="207" spans="1:7">
      <c r="A207" s="199"/>
      <c r="B207" s="200"/>
      <c r="C207" s="234"/>
      <c r="D207" s="218"/>
      <c r="E207" s="214"/>
      <c r="F207" s="213"/>
      <c r="G207" s="215"/>
    </row>
    <row r="208" spans="1:7" ht="45">
      <c r="A208" s="199"/>
      <c r="B208" s="261" t="s">
        <v>750</v>
      </c>
      <c r="C208" s="234"/>
      <c r="D208" s="218"/>
      <c r="E208" s="214"/>
      <c r="F208" s="213"/>
      <c r="G208" s="215"/>
    </row>
    <row r="209" spans="1:7" ht="115.9" customHeight="1">
      <c r="A209" s="199"/>
      <c r="B209" s="252" t="s">
        <v>751</v>
      </c>
      <c r="C209" s="234"/>
      <c r="D209" s="218"/>
      <c r="E209" s="214"/>
      <c r="F209" s="213"/>
      <c r="G209" s="215"/>
    </row>
    <row r="210" spans="1:7">
      <c r="A210" s="199"/>
      <c r="B210" s="252"/>
      <c r="C210" s="234"/>
      <c r="D210" s="218"/>
      <c r="E210" s="214"/>
      <c r="F210" s="213"/>
      <c r="G210" s="215"/>
    </row>
    <row r="211" spans="1:7">
      <c r="A211" s="211" t="s">
        <v>811</v>
      </c>
      <c r="B211" s="220" t="s">
        <v>812</v>
      </c>
      <c r="C211" s="221"/>
      <c r="D211" s="222"/>
      <c r="E211" s="214"/>
      <c r="F211" s="217"/>
      <c r="G211" s="215"/>
    </row>
    <row r="212" spans="1:7" ht="157.15" customHeight="1">
      <c r="A212" s="211"/>
      <c r="B212" s="223" t="s">
        <v>754</v>
      </c>
      <c r="C212" s="221"/>
      <c r="D212" s="222"/>
      <c r="E212" s="214"/>
      <c r="F212" s="217"/>
      <c r="G212" s="215"/>
    </row>
    <row r="213" spans="1:7" s="320" customFormat="1">
      <c r="A213" s="234"/>
      <c r="B213" s="235"/>
      <c r="C213" s="221" t="s">
        <v>457</v>
      </c>
      <c r="D213" s="218">
        <v>50</v>
      </c>
      <c r="E213" s="228"/>
      <c r="F213" s="217">
        <f>$D213*E213</f>
        <v>0</v>
      </c>
      <c r="G213" s="230"/>
    </row>
    <row r="214" spans="1:7" s="320" customFormat="1">
      <c r="A214" s="234"/>
      <c r="B214" s="235"/>
      <c r="C214" s="221"/>
      <c r="D214" s="218"/>
      <c r="E214" s="228"/>
      <c r="F214" s="229"/>
      <c r="G214" s="230"/>
    </row>
    <row r="215" spans="1:7">
      <c r="A215" s="211" t="s">
        <v>813</v>
      </c>
      <c r="B215" s="220" t="s">
        <v>756</v>
      </c>
      <c r="C215" s="234"/>
      <c r="D215" s="218"/>
      <c r="E215" s="214"/>
      <c r="F215" s="213"/>
      <c r="G215" s="215"/>
    </row>
    <row r="216" spans="1:7" ht="160.9" customHeight="1">
      <c r="A216" s="299"/>
      <c r="B216" s="200" t="s">
        <v>757</v>
      </c>
      <c r="C216" s="262"/>
      <c r="D216" s="236"/>
      <c r="E216" s="231"/>
      <c r="F216" s="300"/>
      <c r="G216" s="215"/>
    </row>
    <row r="217" spans="1:7" s="320" customFormat="1">
      <c r="A217" s="234"/>
      <c r="B217" s="235" t="s">
        <v>1340</v>
      </c>
      <c r="C217" s="221" t="s">
        <v>457</v>
      </c>
      <c r="D217" s="218">
        <v>107</v>
      </c>
      <c r="E217" s="214"/>
      <c r="F217" s="217">
        <f>$D217*E217</f>
        <v>0</v>
      </c>
      <c r="G217" s="215"/>
    </row>
    <row r="218" spans="1:7" s="320" customFormat="1">
      <c r="A218" s="234"/>
      <c r="B218" s="936" t="s">
        <v>1339</v>
      </c>
      <c r="C218" s="937" t="s">
        <v>457</v>
      </c>
      <c r="D218" s="938">
        <v>107</v>
      </c>
      <c r="E218" s="939"/>
      <c r="F218" s="940">
        <f>$D218*E218</f>
        <v>0</v>
      </c>
      <c r="G218" s="215"/>
    </row>
    <row r="219" spans="1:7" s="320" customFormat="1">
      <c r="A219" s="234"/>
      <c r="B219" s="235"/>
      <c r="C219" s="221"/>
      <c r="D219" s="218"/>
      <c r="E219" s="228"/>
      <c r="F219" s="229"/>
      <c r="G219" s="230"/>
    </row>
    <row r="220" spans="1:7">
      <c r="A220" s="206" t="s">
        <v>810</v>
      </c>
      <c r="B220" s="207" t="s">
        <v>749</v>
      </c>
      <c r="C220" s="297" t="s">
        <v>778</v>
      </c>
      <c r="D220" s="297"/>
      <c r="E220" s="240"/>
      <c r="F220" s="241">
        <f>SUM(F208:F217)</f>
        <v>0</v>
      </c>
      <c r="G220" s="242"/>
    </row>
    <row r="221" spans="1:7">
      <c r="A221" s="211"/>
      <c r="B221" s="232"/>
      <c r="C221" s="221"/>
      <c r="D221" s="222"/>
      <c r="E221" s="214"/>
      <c r="F221" s="217">
        <f t="shared" ref="F221" si="8">SUM(D221*E221)</f>
        <v>0</v>
      </c>
      <c r="G221" s="215"/>
    </row>
    <row r="222" spans="1:7">
      <c r="A222" s="206" t="s">
        <v>814</v>
      </c>
      <c r="B222" s="207" t="s">
        <v>760</v>
      </c>
      <c r="C222" s="249"/>
      <c r="D222" s="250"/>
      <c r="E222" s="251"/>
      <c r="F222" s="251"/>
      <c r="G222" s="251"/>
    </row>
    <row r="223" spans="1:7">
      <c r="A223" s="199"/>
      <c r="B223" s="200"/>
      <c r="C223" s="234"/>
      <c r="D223" s="218"/>
      <c r="E223" s="214"/>
      <c r="F223" s="213"/>
      <c r="G223" s="215"/>
    </row>
    <row r="224" spans="1:7">
      <c r="A224" s="211" t="s">
        <v>815</v>
      </c>
      <c r="B224" s="263" t="s">
        <v>766</v>
      </c>
      <c r="C224" s="264"/>
      <c r="D224" s="265"/>
      <c r="E224" s="214"/>
      <c r="F224" s="217"/>
      <c r="G224" s="215"/>
    </row>
    <row r="225" spans="1:7" ht="97.5" customHeight="1">
      <c r="A225" s="211"/>
      <c r="B225" s="268" t="s">
        <v>767</v>
      </c>
      <c r="C225" s="264"/>
      <c r="D225" s="265"/>
      <c r="E225" s="214"/>
      <c r="F225" s="217"/>
      <c r="G225" s="215"/>
    </row>
    <row r="226" spans="1:7">
      <c r="A226" s="211"/>
      <c r="B226" s="267" t="s">
        <v>816</v>
      </c>
      <c r="C226" s="264" t="s">
        <v>457</v>
      </c>
      <c r="D226" s="265">
        <v>190</v>
      </c>
      <c r="E226" s="228"/>
      <c r="F226" s="217">
        <f>$D226*E226</f>
        <v>0</v>
      </c>
      <c r="G226" s="215"/>
    </row>
    <row r="227" spans="1:7">
      <c r="A227" s="269"/>
      <c r="B227" s="255"/>
      <c r="C227" s="256"/>
      <c r="D227" s="257"/>
      <c r="E227" s="228"/>
      <c r="F227" s="270"/>
      <c r="G227" s="215"/>
    </row>
    <row r="228" spans="1:7">
      <c r="A228" s="206" t="s">
        <v>814</v>
      </c>
      <c r="B228" s="207" t="s">
        <v>760</v>
      </c>
      <c r="C228" s="297" t="s">
        <v>778</v>
      </c>
      <c r="D228" s="297"/>
      <c r="E228" s="240"/>
      <c r="F228" s="241">
        <f>SUM(F224:F227)</f>
        <v>0</v>
      </c>
      <c r="G228" s="242"/>
    </row>
    <row r="229" spans="1:7">
      <c r="A229" s="243"/>
      <c r="B229" s="277"/>
      <c r="C229" s="301"/>
      <c r="D229" s="302"/>
      <c r="E229" s="247"/>
      <c r="F229" s="248"/>
      <c r="G229" s="215"/>
    </row>
    <row r="230" spans="1:7">
      <c r="A230" s="206" t="s">
        <v>817</v>
      </c>
      <c r="B230" s="207" t="s">
        <v>770</v>
      </c>
      <c r="C230" s="296"/>
      <c r="D230" s="297"/>
      <c r="E230" s="240"/>
      <c r="F230" s="241"/>
      <c r="G230" s="242"/>
    </row>
    <row r="231" spans="1:7">
      <c r="A231" s="276"/>
      <c r="B231" s="277"/>
      <c r="C231" s="301"/>
      <c r="D231" s="302"/>
      <c r="E231" s="247"/>
      <c r="F231" s="248"/>
      <c r="G231" s="215"/>
    </row>
    <row r="232" spans="1:7" ht="78.75">
      <c r="A232" s="276"/>
      <c r="B232" s="267" t="s">
        <v>771</v>
      </c>
      <c r="C232" s="301"/>
      <c r="D232" s="302"/>
      <c r="E232" s="247"/>
      <c r="F232" s="248"/>
      <c r="G232" s="215"/>
    </row>
    <row r="233" spans="1:7" ht="22.5">
      <c r="A233" s="276"/>
      <c r="B233" s="267" t="s">
        <v>772</v>
      </c>
      <c r="C233" s="301"/>
      <c r="D233" s="302"/>
      <c r="E233" s="247"/>
      <c r="F233" s="248"/>
      <c r="G233" s="215"/>
    </row>
    <row r="234" spans="1:7" ht="33.75">
      <c r="A234" s="276"/>
      <c r="B234" s="267" t="s">
        <v>773</v>
      </c>
      <c r="C234" s="301"/>
      <c r="D234" s="302"/>
      <c r="E234" s="247"/>
      <c r="F234" s="248"/>
      <c r="G234" s="215"/>
    </row>
    <row r="235" spans="1:7" ht="56.25">
      <c r="A235" s="276"/>
      <c r="B235" s="267" t="s">
        <v>774</v>
      </c>
      <c r="C235" s="301"/>
      <c r="D235" s="302"/>
      <c r="E235" s="247"/>
      <c r="F235" s="248"/>
      <c r="G235" s="215"/>
    </row>
    <row r="236" spans="1:7" ht="22.5">
      <c r="A236" s="276"/>
      <c r="B236" s="267" t="s">
        <v>775</v>
      </c>
      <c r="C236" s="301"/>
      <c r="D236" s="302"/>
      <c r="E236" s="247"/>
      <c r="F236" s="248"/>
      <c r="G236" s="215"/>
    </row>
    <row r="237" spans="1:7">
      <c r="A237" s="276"/>
      <c r="B237" s="277"/>
      <c r="C237" s="301"/>
      <c r="D237" s="302"/>
      <c r="E237" s="247"/>
      <c r="F237" s="248"/>
      <c r="G237" s="215"/>
    </row>
    <row r="238" spans="1:7">
      <c r="A238" s="211" t="s">
        <v>818</v>
      </c>
      <c r="B238" s="263" t="s">
        <v>819</v>
      </c>
      <c r="C238" s="245"/>
      <c r="D238" s="246"/>
      <c r="E238" s="247"/>
      <c r="F238" s="248"/>
      <c r="G238" s="215"/>
    </row>
    <row r="239" spans="1:7" ht="69.75" customHeight="1">
      <c r="A239" s="211"/>
      <c r="B239" s="267" t="s">
        <v>820</v>
      </c>
      <c r="C239" s="264"/>
      <c r="D239" s="265"/>
      <c r="E239" s="214"/>
      <c r="F239" s="217"/>
      <c r="G239" s="215"/>
    </row>
    <row r="240" spans="1:7">
      <c r="A240" s="211"/>
      <c r="B240" s="267" t="s">
        <v>821</v>
      </c>
      <c r="C240" s="264" t="s">
        <v>705</v>
      </c>
      <c r="D240" s="265">
        <v>1</v>
      </c>
      <c r="E240" s="214"/>
      <c r="F240" s="217">
        <f>$D240*E240</f>
        <v>0</v>
      </c>
      <c r="G240" s="215"/>
    </row>
    <row r="241" spans="1:7">
      <c r="A241" s="211"/>
      <c r="B241" s="267"/>
      <c r="C241" s="264"/>
      <c r="D241" s="265"/>
      <c r="E241" s="214"/>
      <c r="F241" s="217"/>
      <c r="G241" s="215"/>
    </row>
    <row r="242" spans="1:7">
      <c r="A242" s="211" t="s">
        <v>822</v>
      </c>
      <c r="B242" s="263" t="s">
        <v>1370</v>
      </c>
      <c r="C242" s="245"/>
      <c r="D242" s="246"/>
      <c r="E242" s="247"/>
      <c r="F242" s="248"/>
      <c r="G242" s="215"/>
    </row>
    <row r="243" spans="1:7" ht="66.75" customHeight="1">
      <c r="A243" s="211"/>
      <c r="B243" s="267" t="s">
        <v>1371</v>
      </c>
      <c r="C243" s="264"/>
      <c r="D243" s="265"/>
      <c r="E243" s="214"/>
      <c r="F243" s="217">
        <f t="shared" ref="F243" si="9">$D243*E243</f>
        <v>0</v>
      </c>
      <c r="G243" s="215"/>
    </row>
    <row r="244" spans="1:7">
      <c r="A244" s="211"/>
      <c r="B244" s="267" t="s">
        <v>823</v>
      </c>
      <c r="C244" s="264" t="s">
        <v>705</v>
      </c>
      <c r="D244" s="265">
        <v>1</v>
      </c>
      <c r="E244" s="214"/>
      <c r="F244" s="217">
        <f>$D244*E244</f>
        <v>0</v>
      </c>
      <c r="G244" s="215"/>
    </row>
    <row r="245" spans="1:7">
      <c r="A245" s="243"/>
      <c r="B245" s="276"/>
      <c r="C245" s="301"/>
      <c r="D245" s="302"/>
      <c r="E245" s="247"/>
      <c r="F245" s="248"/>
      <c r="G245" s="215"/>
    </row>
    <row r="246" spans="1:7">
      <c r="A246" s="211" t="s">
        <v>824</v>
      </c>
      <c r="B246" s="263" t="s">
        <v>825</v>
      </c>
      <c r="C246" s="245"/>
      <c r="D246" s="246"/>
      <c r="E246" s="247"/>
      <c r="F246" s="248"/>
      <c r="G246" s="215"/>
    </row>
    <row r="247" spans="1:7" ht="56.25">
      <c r="A247" s="211"/>
      <c r="B247" s="267" t="s">
        <v>826</v>
      </c>
      <c r="C247" s="264"/>
      <c r="D247" s="265"/>
      <c r="E247" s="214"/>
      <c r="F247" s="217"/>
      <c r="G247" s="215"/>
    </row>
    <row r="248" spans="1:7">
      <c r="A248" s="211"/>
      <c r="B248" s="267" t="s">
        <v>827</v>
      </c>
      <c r="C248" s="264" t="s">
        <v>705</v>
      </c>
      <c r="D248" s="265">
        <v>1</v>
      </c>
      <c r="E248" s="214"/>
      <c r="F248" s="217">
        <f>$D248*E248</f>
        <v>0</v>
      </c>
      <c r="G248" s="215"/>
    </row>
    <row r="249" spans="1:7">
      <c r="A249" s="211"/>
      <c r="B249" s="267"/>
      <c r="C249" s="264"/>
      <c r="D249" s="265"/>
      <c r="E249" s="214"/>
      <c r="F249" s="217"/>
      <c r="G249" s="215"/>
    </row>
    <row r="250" spans="1:7">
      <c r="A250" s="211" t="s">
        <v>828</v>
      </c>
      <c r="B250" s="263" t="s">
        <v>829</v>
      </c>
      <c r="C250" s="245"/>
      <c r="D250" s="246"/>
      <c r="E250" s="247"/>
      <c r="F250" s="248"/>
      <c r="G250" s="215"/>
    </row>
    <row r="251" spans="1:7" ht="69.599999999999994" customHeight="1">
      <c r="A251" s="211"/>
      <c r="B251" s="267" t="s">
        <v>776</v>
      </c>
      <c r="C251" s="264"/>
      <c r="D251" s="265"/>
      <c r="E251" s="214"/>
      <c r="F251" s="217"/>
      <c r="G251" s="215"/>
    </row>
    <row r="252" spans="1:7" s="320" customFormat="1">
      <c r="A252" s="234"/>
      <c r="B252" s="235" t="s">
        <v>830</v>
      </c>
      <c r="C252" s="201" t="s">
        <v>705</v>
      </c>
      <c r="D252" s="218">
        <v>1</v>
      </c>
      <c r="E252" s="214"/>
      <c r="F252" s="217">
        <f>$D252*E252</f>
        <v>0</v>
      </c>
      <c r="G252" s="215"/>
    </row>
    <row r="253" spans="1:7">
      <c r="A253" s="211"/>
      <c r="B253" s="267"/>
      <c r="C253" s="264"/>
      <c r="D253" s="265"/>
      <c r="E253" s="214"/>
      <c r="F253" s="217"/>
      <c r="G253" s="215"/>
    </row>
    <row r="254" spans="1:7">
      <c r="A254" s="211" t="s">
        <v>831</v>
      </c>
      <c r="B254" s="263" t="s">
        <v>832</v>
      </c>
      <c r="C254" s="245"/>
      <c r="D254" s="246"/>
      <c r="E254" s="247"/>
      <c r="F254" s="248"/>
      <c r="G254" s="215"/>
    </row>
    <row r="255" spans="1:7" ht="69.599999999999994" customHeight="1">
      <c r="A255" s="211"/>
      <c r="B255" s="267" t="s">
        <v>777</v>
      </c>
      <c r="C255" s="264"/>
      <c r="D255" s="265"/>
      <c r="E255" s="214"/>
      <c r="F255" s="217">
        <f t="shared" ref="F255" si="10">$D255*E255</f>
        <v>0</v>
      </c>
      <c r="G255" s="215"/>
    </row>
    <row r="256" spans="1:7" s="320" customFormat="1">
      <c r="A256" s="234"/>
      <c r="B256" s="235" t="s">
        <v>1341</v>
      </c>
      <c r="C256" s="201" t="s">
        <v>705</v>
      </c>
      <c r="D256" s="218">
        <v>1</v>
      </c>
      <c r="E256" s="214"/>
      <c r="F256" s="217">
        <f>$D256*E256</f>
        <v>0</v>
      </c>
      <c r="G256" s="215"/>
    </row>
    <row r="257" spans="1:7" s="320" customFormat="1">
      <c r="A257" s="234"/>
      <c r="B257" s="235"/>
      <c r="C257" s="201"/>
      <c r="D257" s="218"/>
      <c r="E257" s="214"/>
      <c r="F257" s="217"/>
      <c r="G257" s="215"/>
    </row>
    <row r="258" spans="1:7" s="320" customFormat="1">
      <c r="A258" s="211" t="s">
        <v>1342</v>
      </c>
      <c r="B258" s="263" t="s">
        <v>1343</v>
      </c>
      <c r="C258" s="245"/>
      <c r="D258" s="246"/>
      <c r="E258" s="247"/>
      <c r="F258" s="248"/>
      <c r="G258" s="215"/>
    </row>
    <row r="259" spans="1:7" s="320" customFormat="1" ht="67.5">
      <c r="A259" s="211"/>
      <c r="B259" s="267" t="s">
        <v>1372</v>
      </c>
      <c r="C259" s="264"/>
      <c r="D259" s="265"/>
      <c r="E259" s="214"/>
      <c r="F259" s="217">
        <f t="shared" ref="F259" si="11">$D259*E259</f>
        <v>0</v>
      </c>
      <c r="G259" s="215"/>
    </row>
    <row r="260" spans="1:7" s="320" customFormat="1">
      <c r="A260" s="234"/>
      <c r="B260" s="235" t="s">
        <v>1341</v>
      </c>
      <c r="C260" s="201" t="s">
        <v>705</v>
      </c>
      <c r="D260" s="218">
        <v>1</v>
      </c>
      <c r="E260" s="214"/>
      <c r="F260" s="217">
        <f>$D260*E260</f>
        <v>0</v>
      </c>
      <c r="G260" s="215"/>
    </row>
    <row r="261" spans="1:7" s="320" customFormat="1">
      <c r="A261" s="234"/>
      <c r="B261" s="235"/>
      <c r="C261" s="201"/>
      <c r="D261" s="218"/>
      <c r="E261" s="214"/>
      <c r="F261" s="217"/>
      <c r="G261" s="215"/>
    </row>
    <row r="262" spans="1:7" s="320" customFormat="1">
      <c r="A262" s="234"/>
      <c r="B262" s="235"/>
      <c r="C262" s="201"/>
      <c r="D262" s="218"/>
      <c r="E262" s="214"/>
      <c r="F262" s="217"/>
      <c r="G262" s="215"/>
    </row>
    <row r="263" spans="1:7" s="320" customFormat="1">
      <c r="A263" s="234"/>
      <c r="B263" s="235"/>
      <c r="C263" s="201"/>
      <c r="D263" s="218"/>
      <c r="E263" s="214"/>
      <c r="F263" s="217"/>
      <c r="G263" s="215"/>
    </row>
    <row r="264" spans="1:7">
      <c r="A264" s="206" t="s">
        <v>817</v>
      </c>
      <c r="B264" s="207" t="s">
        <v>770</v>
      </c>
      <c r="C264" s="297" t="s">
        <v>778</v>
      </c>
      <c r="D264" s="297"/>
      <c r="E264" s="240"/>
      <c r="F264" s="241">
        <f>SUM(F232:F263)</f>
        <v>0</v>
      </c>
      <c r="G264" s="242"/>
    </row>
    <row r="265" spans="1:7">
      <c r="A265" s="276"/>
      <c r="B265" s="277"/>
      <c r="C265" s="301"/>
      <c r="D265" s="302"/>
      <c r="E265" s="247"/>
      <c r="F265" s="248"/>
      <c r="G265" s="215"/>
    </row>
    <row r="266" spans="1:7" s="309" customFormat="1" ht="16.5" customHeight="1">
      <c r="A266" s="319" t="s">
        <v>779</v>
      </c>
      <c r="B266" s="319"/>
      <c r="C266" s="413" t="s">
        <v>778</v>
      </c>
      <c r="D266" s="414"/>
      <c r="E266" s="319"/>
      <c r="F266" s="418">
        <f>SUM(F264,F228,F220,F204,F185,F164)</f>
        <v>0</v>
      </c>
      <c r="G266" s="319"/>
    </row>
    <row r="267" spans="1:7" s="309" customFormat="1" ht="16.5" customHeight="1">
      <c r="A267" s="323"/>
      <c r="B267" s="323"/>
      <c r="C267" s="376"/>
      <c r="D267" s="377"/>
      <c r="E267" s="323"/>
      <c r="F267" s="248"/>
      <c r="G267" s="323"/>
    </row>
    <row r="268" spans="1:7" s="309" customFormat="1" ht="16.5" customHeight="1">
      <c r="A268" s="319" t="s">
        <v>833</v>
      </c>
      <c r="B268" s="319"/>
      <c r="C268" s="319"/>
      <c r="D268" s="319"/>
      <c r="E268" s="319"/>
      <c r="F268" s="319"/>
      <c r="G268" s="319"/>
    </row>
    <row r="269" spans="1:7" s="309" customFormat="1" ht="16.5" customHeight="1">
      <c r="A269" s="323"/>
      <c r="B269" s="323"/>
      <c r="C269" s="323"/>
      <c r="D269" s="323"/>
      <c r="E269" s="323"/>
      <c r="F269" s="323"/>
      <c r="G269" s="323"/>
    </row>
    <row r="270" spans="1:7">
      <c r="A270" s="206" t="s">
        <v>834</v>
      </c>
      <c r="B270" s="207" t="s">
        <v>724</v>
      </c>
      <c r="C270" s="249"/>
      <c r="D270" s="250"/>
      <c r="E270" s="251"/>
      <c r="F270" s="251"/>
      <c r="G270" s="251"/>
    </row>
    <row r="271" spans="1:7">
      <c r="A271" s="199"/>
      <c r="B271" s="200"/>
      <c r="C271" s="234"/>
      <c r="D271" s="218"/>
      <c r="E271" s="214"/>
      <c r="F271" s="213"/>
      <c r="G271" s="215"/>
    </row>
    <row r="272" spans="1:7">
      <c r="A272" s="211"/>
      <c r="B272" s="232"/>
      <c r="C272" s="221"/>
      <c r="D272" s="222"/>
      <c r="E272" s="254"/>
      <c r="F272" s="217"/>
      <c r="G272" s="215"/>
    </row>
    <row r="273" spans="1:7" s="324" customFormat="1">
      <c r="A273" s="211" t="s">
        <v>835</v>
      </c>
      <c r="B273" s="220" t="s">
        <v>737</v>
      </c>
      <c r="C273" s="221"/>
      <c r="D273" s="222"/>
      <c r="E273" s="289"/>
      <c r="F273" s="290"/>
      <c r="G273" s="291"/>
    </row>
    <row r="274" spans="1:7" s="324" customFormat="1" ht="33.75">
      <c r="A274" s="211"/>
      <c r="B274" s="287" t="s">
        <v>738</v>
      </c>
      <c r="C274" s="221"/>
      <c r="D274" s="222"/>
      <c r="E274" s="289"/>
      <c r="F274" s="290"/>
      <c r="G274" s="291"/>
    </row>
    <row r="275" spans="1:7" s="324" customFormat="1">
      <c r="A275" s="292"/>
      <c r="B275" s="232" t="s">
        <v>739</v>
      </c>
      <c r="C275" s="221" t="s">
        <v>740</v>
      </c>
      <c r="D275" s="222">
        <v>15</v>
      </c>
      <c r="E275" s="214">
        <v>0</v>
      </c>
      <c r="F275" s="217">
        <f>$D275*E275</f>
        <v>0</v>
      </c>
      <c r="G275" s="291"/>
    </row>
    <row r="276" spans="1:7" s="324" customFormat="1" hidden="1">
      <c r="A276" s="293"/>
      <c r="B276" s="294"/>
      <c r="C276" s="234"/>
      <c r="D276" s="218"/>
      <c r="E276" s="214"/>
      <c r="F276" s="217">
        <f t="shared" ref="F276" si="12">SUM(D276*E276)</f>
        <v>0</v>
      </c>
      <c r="G276" s="291"/>
    </row>
    <row r="277" spans="1:7">
      <c r="A277" s="211"/>
      <c r="B277" s="232"/>
      <c r="C277" s="221"/>
      <c r="D277" s="222"/>
      <c r="E277" s="254"/>
      <c r="F277" s="217"/>
      <c r="G277" s="215"/>
    </row>
    <row r="278" spans="1:7">
      <c r="A278" s="206" t="s">
        <v>834</v>
      </c>
      <c r="B278" s="237" t="s">
        <v>724</v>
      </c>
      <c r="C278" s="238" t="s">
        <v>714</v>
      </c>
      <c r="D278" s="239"/>
      <c r="E278" s="240"/>
      <c r="F278" s="241">
        <f>SUM(F274:F275)</f>
        <v>0</v>
      </c>
      <c r="G278" s="242"/>
    </row>
    <row r="279" spans="1:7">
      <c r="A279" s="276"/>
      <c r="B279" s="244"/>
      <c r="C279" s="245"/>
      <c r="D279" s="246"/>
      <c r="E279" s="247"/>
      <c r="F279" s="248"/>
      <c r="G279" s="215"/>
    </row>
    <row r="280" spans="1:7">
      <c r="A280" s="206" t="s">
        <v>836</v>
      </c>
      <c r="B280" s="207" t="s">
        <v>749</v>
      </c>
      <c r="C280" s="249"/>
      <c r="D280" s="250"/>
      <c r="E280" s="251"/>
      <c r="F280" s="251"/>
      <c r="G280" s="251"/>
    </row>
    <row r="281" spans="1:7">
      <c r="A281" s="199"/>
      <c r="B281" s="200"/>
      <c r="C281" s="234"/>
      <c r="D281" s="218"/>
      <c r="E281" s="214"/>
      <c r="F281" s="213"/>
      <c r="G281" s="215"/>
    </row>
    <row r="282" spans="1:7" ht="45">
      <c r="A282" s="199"/>
      <c r="B282" s="261" t="s">
        <v>750</v>
      </c>
      <c r="C282" s="234"/>
      <c r="D282" s="218"/>
      <c r="E282" s="214"/>
      <c r="F282" s="213"/>
      <c r="G282" s="215"/>
    </row>
    <row r="283" spans="1:7" ht="115.9" customHeight="1">
      <c r="A283" s="199"/>
      <c r="B283" s="252" t="s">
        <v>751</v>
      </c>
      <c r="C283" s="234"/>
      <c r="D283" s="218"/>
      <c r="E283" s="214"/>
      <c r="F283" s="213"/>
      <c r="G283" s="215"/>
    </row>
    <row r="284" spans="1:7">
      <c r="A284" s="199"/>
      <c r="B284" s="252"/>
      <c r="C284" s="234"/>
      <c r="D284" s="218"/>
      <c r="E284" s="214"/>
      <c r="F284" s="213"/>
      <c r="G284" s="215"/>
    </row>
    <row r="285" spans="1:7">
      <c r="A285" s="211" t="s">
        <v>837</v>
      </c>
      <c r="B285" s="220" t="s">
        <v>838</v>
      </c>
      <c r="C285" s="221"/>
      <c r="D285" s="222"/>
      <c r="E285" s="214"/>
      <c r="F285" s="217"/>
      <c r="G285" s="215"/>
    </row>
    <row r="286" spans="1:7" ht="156.6" customHeight="1">
      <c r="A286" s="211"/>
      <c r="B286" s="223" t="s">
        <v>839</v>
      </c>
      <c r="C286" s="221"/>
      <c r="D286" s="222"/>
      <c r="E286" s="214"/>
      <c r="F286" s="217"/>
      <c r="G286" s="215"/>
    </row>
    <row r="287" spans="1:7" s="320" customFormat="1">
      <c r="A287" s="234"/>
      <c r="B287" s="235" t="s">
        <v>840</v>
      </c>
      <c r="C287" s="221" t="s">
        <v>457</v>
      </c>
      <c r="D287" s="218">
        <v>13</v>
      </c>
      <c r="E287" s="228">
        <v>0</v>
      </c>
      <c r="F287" s="217">
        <f>$D287*E287</f>
        <v>0</v>
      </c>
      <c r="G287" s="230"/>
    </row>
    <row r="288" spans="1:7" s="320" customFormat="1">
      <c r="A288" s="234"/>
      <c r="B288" s="235"/>
      <c r="C288" s="221"/>
      <c r="D288" s="218"/>
      <c r="E288" s="228"/>
      <c r="F288" s="229"/>
      <c r="G288" s="230"/>
    </row>
    <row r="289" spans="1:7">
      <c r="A289" s="206" t="s">
        <v>836</v>
      </c>
      <c r="B289" s="207" t="s">
        <v>749</v>
      </c>
      <c r="C289" s="297" t="s">
        <v>778</v>
      </c>
      <c r="D289" s="297"/>
      <c r="E289" s="240"/>
      <c r="F289" s="241">
        <f>SUM(F282:F288)</f>
        <v>0</v>
      </c>
      <c r="G289" s="242"/>
    </row>
    <row r="290" spans="1:7">
      <c r="A290" s="276"/>
      <c r="B290" s="277"/>
      <c r="C290" s="302"/>
      <c r="D290" s="302"/>
      <c r="E290" s="247"/>
      <c r="F290" s="248"/>
      <c r="G290" s="215"/>
    </row>
    <row r="291" spans="1:7">
      <c r="A291" s="206" t="s">
        <v>841</v>
      </c>
      <c r="B291" s="207" t="s">
        <v>760</v>
      </c>
      <c r="C291" s="249"/>
      <c r="D291" s="250"/>
      <c r="E291" s="251"/>
      <c r="F291" s="251"/>
      <c r="G291" s="251"/>
    </row>
    <row r="292" spans="1:7">
      <c r="A292" s="199"/>
      <c r="B292" s="200"/>
      <c r="C292" s="234"/>
      <c r="D292" s="218"/>
      <c r="E292" s="214"/>
      <c r="F292" s="213"/>
      <c r="G292" s="215"/>
    </row>
    <row r="293" spans="1:7">
      <c r="A293" s="211" t="s">
        <v>842</v>
      </c>
      <c r="B293" s="263" t="s">
        <v>843</v>
      </c>
      <c r="C293" s="264"/>
      <c r="D293" s="265"/>
      <c r="E293" s="214"/>
      <c r="F293" s="217"/>
      <c r="G293" s="215"/>
    </row>
    <row r="294" spans="1:7" ht="86.25" customHeight="1">
      <c r="A294" s="211"/>
      <c r="B294" s="268" t="s">
        <v>767</v>
      </c>
      <c r="C294" s="264"/>
      <c r="D294" s="265"/>
      <c r="E294" s="214"/>
      <c r="F294" s="217"/>
      <c r="G294" s="215"/>
    </row>
    <row r="295" spans="1:7">
      <c r="A295" s="211"/>
      <c r="B295" s="267" t="s">
        <v>844</v>
      </c>
      <c r="C295" s="264" t="s">
        <v>457</v>
      </c>
      <c r="D295" s="265">
        <v>30</v>
      </c>
      <c r="E295" s="228"/>
      <c r="F295" s="217">
        <f>$D295*E295</f>
        <v>0</v>
      </c>
      <c r="G295" s="215"/>
    </row>
    <row r="296" spans="1:7">
      <c r="A296" s="269"/>
      <c r="B296" s="255"/>
      <c r="C296" s="256"/>
      <c r="D296" s="257"/>
      <c r="E296" s="228"/>
      <c r="F296" s="270"/>
      <c r="G296" s="215"/>
    </row>
    <row r="297" spans="1:7">
      <c r="A297" s="206" t="s">
        <v>841</v>
      </c>
      <c r="B297" s="207" t="s">
        <v>760</v>
      </c>
      <c r="C297" s="297" t="s">
        <v>778</v>
      </c>
      <c r="D297" s="297"/>
      <c r="E297" s="240"/>
      <c r="F297" s="241">
        <f>SUM(F293:F296)</f>
        <v>0</v>
      </c>
      <c r="G297" s="242"/>
    </row>
    <row r="298" spans="1:7" s="309" customFormat="1" ht="16.5" customHeight="1">
      <c r="A298" s="323"/>
      <c r="B298" s="323"/>
      <c r="C298" s="323"/>
      <c r="D298" s="323"/>
      <c r="E298" s="323"/>
      <c r="F298" s="323"/>
      <c r="G298" s="323"/>
    </row>
    <row r="299" spans="1:7">
      <c r="A299" s="206" t="s">
        <v>845</v>
      </c>
      <c r="B299" s="207" t="s">
        <v>770</v>
      </c>
      <c r="C299" s="249"/>
      <c r="D299" s="250"/>
      <c r="E299" s="251"/>
      <c r="F299" s="251"/>
      <c r="G299" s="251"/>
    </row>
    <row r="300" spans="1:7">
      <c r="A300" s="276"/>
      <c r="B300" s="277"/>
      <c r="C300" s="284"/>
      <c r="D300" s="285"/>
      <c r="E300" s="286"/>
      <c r="F300" s="286"/>
      <c r="G300" s="286"/>
    </row>
    <row r="301" spans="1:7" s="320" customFormat="1">
      <c r="A301" s="234"/>
      <c r="B301" s="235"/>
      <c r="C301" s="201"/>
      <c r="D301" s="218"/>
      <c r="E301" s="214"/>
      <c r="F301" s="217"/>
      <c r="G301" s="215"/>
    </row>
    <row r="302" spans="1:7">
      <c r="A302" s="206" t="s">
        <v>845</v>
      </c>
      <c r="B302" s="207" t="s">
        <v>770</v>
      </c>
      <c r="C302" s="238" t="s">
        <v>714</v>
      </c>
      <c r="D302" s="239"/>
      <c r="E302" s="240"/>
      <c r="F302" s="241">
        <f>SUM(F301:F301)</f>
        <v>0</v>
      </c>
      <c r="G302" s="242"/>
    </row>
    <row r="303" spans="1:7">
      <c r="A303" s="276"/>
      <c r="B303" s="277"/>
      <c r="C303" s="416"/>
      <c r="D303" s="417"/>
      <c r="E303" s="247"/>
      <c r="F303" s="248"/>
      <c r="G303" s="215"/>
    </row>
    <row r="304" spans="1:7" s="309" customFormat="1" ht="16.5" customHeight="1">
      <c r="A304" s="319" t="s">
        <v>833</v>
      </c>
      <c r="B304" s="319"/>
      <c r="C304" s="413" t="s">
        <v>778</v>
      </c>
      <c r="D304" s="414"/>
      <c r="E304" s="319"/>
      <c r="F304" s="418">
        <f>SUM(F302,F297,F289,F278)</f>
        <v>0</v>
      </c>
      <c r="G304" s="319"/>
    </row>
    <row r="305" spans="1:7">
      <c r="A305" s="276"/>
      <c r="B305" s="277"/>
      <c r="C305" s="245"/>
      <c r="D305" s="246"/>
      <c r="E305" s="247"/>
      <c r="F305" s="248"/>
      <c r="G305" s="215"/>
    </row>
    <row r="306" spans="1:7" s="309" customFormat="1" ht="16.5" customHeight="1">
      <c r="A306" s="319" t="s">
        <v>846</v>
      </c>
      <c r="B306" s="319"/>
      <c r="C306" s="319"/>
      <c r="D306" s="319"/>
      <c r="E306" s="319"/>
      <c r="F306" s="319"/>
      <c r="G306" s="319"/>
    </row>
    <row r="307" spans="1:7">
      <c r="A307" s="199"/>
      <c r="B307" s="200"/>
      <c r="C307" s="201"/>
      <c r="D307" s="202"/>
      <c r="E307" s="203"/>
      <c r="F307" s="204"/>
      <c r="G307" s="205"/>
    </row>
    <row r="308" spans="1:7">
      <c r="A308" s="206" t="s">
        <v>847</v>
      </c>
      <c r="B308" s="207" t="s">
        <v>695</v>
      </c>
      <c r="C308" s="208"/>
      <c r="D308" s="209"/>
      <c r="E308" s="210"/>
      <c r="F308" s="210"/>
      <c r="G308" s="210"/>
    </row>
    <row r="309" spans="1:7">
      <c r="A309" s="199"/>
      <c r="B309" s="211"/>
      <c r="C309" s="212"/>
      <c r="D309" s="213"/>
      <c r="E309" s="214"/>
      <c r="F309" s="213"/>
      <c r="G309" s="215"/>
    </row>
    <row r="310" spans="1:7" ht="141" customHeight="1">
      <c r="A310" s="199"/>
      <c r="B310" s="216" t="s">
        <v>696</v>
      </c>
      <c r="C310" s="212"/>
      <c r="D310" s="213"/>
      <c r="E310" s="214"/>
      <c r="F310" s="213"/>
      <c r="G310" s="215"/>
    </row>
    <row r="311" spans="1:7">
      <c r="A311" s="199"/>
      <c r="B311" s="200"/>
      <c r="C311" s="201"/>
      <c r="D311" s="218"/>
      <c r="E311" s="214"/>
      <c r="F311" s="213"/>
      <c r="G311" s="215"/>
    </row>
    <row r="312" spans="1:7" s="320" customFormat="1">
      <c r="A312" s="234"/>
      <c r="B312" s="235"/>
      <c r="C312" s="201"/>
      <c r="D312" s="218"/>
      <c r="E312" s="214"/>
      <c r="F312" s="217"/>
      <c r="G312" s="215"/>
    </row>
    <row r="313" spans="1:7">
      <c r="A313" s="211" t="s">
        <v>848</v>
      </c>
      <c r="B313" s="220" t="s">
        <v>849</v>
      </c>
      <c r="C313" s="221"/>
      <c r="D313" s="233"/>
      <c r="E313" s="231"/>
      <c r="F313" s="217"/>
      <c r="G313" s="215"/>
    </row>
    <row r="314" spans="1:7" ht="102.6" customHeight="1">
      <c r="A314" s="211"/>
      <c r="B314" s="223" t="s">
        <v>850</v>
      </c>
      <c r="C314" s="221"/>
      <c r="D314" s="222"/>
      <c r="E314" s="214"/>
      <c r="F314" s="217"/>
      <c r="G314" s="215"/>
    </row>
    <row r="315" spans="1:7" s="320" customFormat="1">
      <c r="A315" s="234"/>
      <c r="B315" s="235" t="s">
        <v>1382</v>
      </c>
      <c r="C315" s="201" t="s">
        <v>705</v>
      </c>
      <c r="D315" s="218">
        <v>1</v>
      </c>
      <c r="E315" s="214"/>
      <c r="F315" s="217">
        <f>$D315*E315</f>
        <v>0</v>
      </c>
      <c r="G315" s="215"/>
    </row>
    <row r="316" spans="1:7" s="320" customFormat="1">
      <c r="A316" s="234"/>
      <c r="B316" s="235"/>
      <c r="C316" s="201"/>
      <c r="D316" s="236"/>
      <c r="E316" s="231"/>
      <c r="F316" s="217"/>
      <c r="G316" s="215"/>
    </row>
    <row r="317" spans="1:7">
      <c r="A317" s="206" t="s">
        <v>847</v>
      </c>
      <c r="B317" s="237" t="str">
        <f>+B308</f>
        <v>DEMONTAŽE</v>
      </c>
      <c r="C317" s="238" t="s">
        <v>714</v>
      </c>
      <c r="D317" s="239"/>
      <c r="E317" s="240"/>
      <c r="F317" s="241">
        <f>SUM(F315:F316)</f>
        <v>0</v>
      </c>
      <c r="G317" s="242"/>
    </row>
    <row r="318" spans="1:7">
      <c r="A318" s="243"/>
      <c r="B318" s="244"/>
      <c r="C318" s="245"/>
      <c r="D318" s="246"/>
      <c r="E318" s="247"/>
      <c r="F318" s="248"/>
      <c r="G318" s="215"/>
    </row>
    <row r="319" spans="1:7">
      <c r="A319" s="206" t="s">
        <v>851</v>
      </c>
      <c r="B319" s="207" t="s">
        <v>760</v>
      </c>
      <c r="C319" s="249"/>
      <c r="D319" s="250"/>
      <c r="E319" s="251"/>
      <c r="F319" s="251"/>
      <c r="G319" s="251"/>
    </row>
    <row r="320" spans="1:7">
      <c r="A320" s="199"/>
      <c r="B320" s="200"/>
      <c r="C320" s="234"/>
      <c r="D320" s="218"/>
      <c r="E320" s="214"/>
      <c r="F320" s="213"/>
      <c r="G320" s="215"/>
    </row>
    <row r="321" spans="1:7">
      <c r="A321" s="211"/>
      <c r="B321" s="267"/>
      <c r="C321" s="264"/>
      <c r="D321" s="265"/>
      <c r="E321" s="214"/>
      <c r="F321" s="217"/>
      <c r="G321" s="215"/>
    </row>
    <row r="322" spans="1:7">
      <c r="A322" s="211" t="s">
        <v>852</v>
      </c>
      <c r="B322" s="263" t="s">
        <v>766</v>
      </c>
      <c r="C322" s="264"/>
      <c r="D322" s="265"/>
      <c r="E322" s="214"/>
      <c r="F322" s="217"/>
      <c r="G322" s="215"/>
    </row>
    <row r="323" spans="1:7" ht="97.5" customHeight="1">
      <c r="A323" s="211"/>
      <c r="B323" s="268" t="s">
        <v>767</v>
      </c>
      <c r="C323" s="264"/>
      <c r="D323" s="265"/>
      <c r="E323" s="214"/>
      <c r="F323" s="217"/>
      <c r="G323" s="215"/>
    </row>
    <row r="324" spans="1:7">
      <c r="A324" s="211"/>
      <c r="B324" s="267" t="s">
        <v>768</v>
      </c>
      <c r="C324" s="264" t="s">
        <v>457</v>
      </c>
      <c r="D324" s="265">
        <v>42</v>
      </c>
      <c r="E324" s="228"/>
      <c r="F324" s="217">
        <f>$D324*E324</f>
        <v>0</v>
      </c>
      <c r="G324" s="215"/>
    </row>
    <row r="325" spans="1:7">
      <c r="A325" s="269"/>
      <c r="B325" s="255"/>
      <c r="C325" s="256"/>
      <c r="D325" s="257"/>
      <c r="E325" s="228"/>
      <c r="F325" s="270"/>
      <c r="G325" s="215"/>
    </row>
    <row r="326" spans="1:7">
      <c r="A326" s="211" t="s">
        <v>853</v>
      </c>
      <c r="B326" s="263" t="s">
        <v>854</v>
      </c>
      <c r="C326" s="264"/>
      <c r="D326" s="265"/>
      <c r="E326" s="214"/>
      <c r="F326" s="217"/>
      <c r="G326" s="215"/>
    </row>
    <row r="327" spans="1:7" ht="105" customHeight="1">
      <c r="A327" s="211"/>
      <c r="B327" s="266" t="s">
        <v>855</v>
      </c>
      <c r="C327" s="264"/>
      <c r="D327" s="265"/>
      <c r="E327" s="214"/>
      <c r="F327" s="217"/>
      <c r="G327" s="215"/>
    </row>
    <row r="328" spans="1:7">
      <c r="A328" s="211"/>
      <c r="B328" s="267" t="s">
        <v>768</v>
      </c>
      <c r="C328" s="264" t="s">
        <v>457</v>
      </c>
      <c r="D328" s="265">
        <v>16</v>
      </c>
      <c r="E328" s="214"/>
      <c r="F328" s="217">
        <f>$D328*E328</f>
        <v>0</v>
      </c>
      <c r="G328" s="215"/>
    </row>
    <row r="329" spans="1:7">
      <c r="A329" s="211"/>
      <c r="B329" s="267"/>
      <c r="C329" s="264"/>
      <c r="D329" s="265"/>
      <c r="E329" s="214"/>
      <c r="F329" s="217"/>
      <c r="G329" s="215"/>
    </row>
    <row r="330" spans="1:7">
      <c r="A330" s="206" t="s">
        <v>851</v>
      </c>
      <c r="B330" s="207" t="s">
        <v>760</v>
      </c>
      <c r="C330" s="238" t="s">
        <v>714</v>
      </c>
      <c r="D330" s="239"/>
      <c r="E330" s="240"/>
      <c r="F330" s="241">
        <f>SUM(F321:F328)</f>
        <v>0</v>
      </c>
      <c r="G330" s="242"/>
    </row>
    <row r="331" spans="1:7">
      <c r="A331" s="276"/>
      <c r="B331" s="277"/>
      <c r="C331" s="416"/>
      <c r="D331" s="417"/>
      <c r="E331" s="247"/>
      <c r="F331" s="248"/>
      <c r="G331" s="215"/>
    </row>
    <row r="332" spans="1:7" s="309" customFormat="1" ht="16.5" customHeight="1">
      <c r="A332" s="319" t="s">
        <v>846</v>
      </c>
      <c r="B332" s="319"/>
      <c r="C332" s="413" t="s">
        <v>778</v>
      </c>
      <c r="D332" s="414"/>
      <c r="E332" s="319"/>
      <c r="F332" s="418">
        <f>SUM(F330,F317)</f>
        <v>0</v>
      </c>
      <c r="G332" s="319"/>
    </row>
    <row r="333" spans="1:7" s="309" customFormat="1" ht="16.5" customHeight="1">
      <c r="A333" s="323"/>
      <c r="B333" s="323"/>
      <c r="C333" s="376"/>
      <c r="D333" s="377"/>
      <c r="E333" s="323"/>
      <c r="F333" s="248"/>
      <c r="G333" s="323"/>
    </row>
    <row r="334" spans="1:7" s="309" customFormat="1" ht="16.5" customHeight="1">
      <c r="A334" s="319" t="s">
        <v>856</v>
      </c>
      <c r="B334" s="319"/>
      <c r="C334" s="319"/>
      <c r="D334" s="319"/>
      <c r="E334" s="319"/>
      <c r="F334" s="319"/>
      <c r="G334" s="319"/>
    </row>
    <row r="335" spans="1:7" s="309" customFormat="1" ht="16.5" customHeight="1">
      <c r="A335" s="323"/>
      <c r="B335" s="323"/>
      <c r="C335" s="323"/>
      <c r="D335" s="323"/>
      <c r="E335" s="323"/>
      <c r="F335" s="323"/>
      <c r="G335" s="323"/>
    </row>
    <row r="336" spans="1:7">
      <c r="A336" s="199"/>
      <c r="B336" s="200"/>
      <c r="C336" s="201"/>
      <c r="D336" s="218"/>
      <c r="E336" s="214"/>
      <c r="F336" s="217">
        <f t="shared" ref="F336" si="13">SUM(D336*E336)</f>
        <v>0</v>
      </c>
      <c r="G336" s="215"/>
    </row>
    <row r="337" spans="1:7">
      <c r="A337" s="211" t="s">
        <v>857</v>
      </c>
      <c r="B337" s="220" t="s">
        <v>1375</v>
      </c>
      <c r="C337" s="221"/>
      <c r="D337" s="233"/>
      <c r="E337" s="231"/>
      <c r="F337" s="217"/>
      <c r="G337" s="215"/>
    </row>
    <row r="338" spans="1:7" ht="112.5">
      <c r="A338" s="211"/>
      <c r="B338" s="223" t="s">
        <v>850</v>
      </c>
      <c r="C338" s="221"/>
      <c r="D338" s="222"/>
      <c r="E338" s="214"/>
      <c r="F338" s="217"/>
      <c r="G338" s="215"/>
    </row>
    <row r="339" spans="1:7" s="320" customFormat="1">
      <c r="A339" s="234"/>
      <c r="B339" s="235" t="s">
        <v>858</v>
      </c>
      <c r="C339" s="201" t="s">
        <v>705</v>
      </c>
      <c r="D339" s="218">
        <v>1</v>
      </c>
      <c r="E339" s="214"/>
      <c r="F339" s="217">
        <f t="shared" ref="F339:F340" si="14">$D339*E339</f>
        <v>0</v>
      </c>
      <c r="G339" s="215"/>
    </row>
    <row r="340" spans="1:7">
      <c r="A340" s="219"/>
      <c r="B340" s="220"/>
      <c r="C340" s="221"/>
      <c r="D340" s="222"/>
      <c r="E340" s="214"/>
      <c r="F340" s="217">
        <f t="shared" si="14"/>
        <v>0</v>
      </c>
      <c r="G340" s="215"/>
    </row>
    <row r="341" spans="1:7">
      <c r="A341" s="243"/>
      <c r="B341" s="277"/>
      <c r="C341" s="301"/>
      <c r="D341" s="302"/>
      <c r="E341" s="247"/>
      <c r="F341" s="248"/>
      <c r="G341" s="215"/>
    </row>
    <row r="342" spans="1:7" s="309" customFormat="1" ht="16.5" customHeight="1">
      <c r="A342" s="319" t="s">
        <v>856</v>
      </c>
      <c r="B342" s="319"/>
      <c r="C342" s="413" t="s">
        <v>778</v>
      </c>
      <c r="D342" s="413"/>
      <c r="E342" s="319"/>
      <c r="F342" s="418">
        <f>SUM(F337:F339)</f>
        <v>0</v>
      </c>
      <c r="G342" s="319"/>
    </row>
    <row r="343" spans="1:7" s="309" customFormat="1" ht="16.149999999999999" customHeight="1">
      <c r="A343" s="323"/>
      <c r="B343" s="323"/>
      <c r="C343" s="376"/>
      <c r="D343" s="377"/>
      <c r="E343" s="323"/>
      <c r="F343" s="248"/>
      <c r="G343" s="323"/>
    </row>
    <row r="344" spans="1:7" s="309" customFormat="1" ht="16.5" customHeight="1">
      <c r="A344" s="319" t="s">
        <v>1368</v>
      </c>
      <c r="B344" s="319"/>
      <c r="C344" s="319"/>
      <c r="D344" s="319"/>
      <c r="E344" s="319"/>
      <c r="F344" s="319"/>
      <c r="G344" s="319"/>
    </row>
    <row r="345" spans="1:7">
      <c r="A345" s="199"/>
      <c r="B345" s="200"/>
      <c r="C345" s="201"/>
      <c r="D345" s="202"/>
      <c r="E345" s="203"/>
      <c r="F345" s="204"/>
      <c r="G345" s="205"/>
    </row>
    <row r="346" spans="1:7">
      <c r="A346" s="206" t="s">
        <v>860</v>
      </c>
      <c r="B346" s="207" t="s">
        <v>695</v>
      </c>
      <c r="C346" s="208"/>
      <c r="D346" s="209"/>
      <c r="E346" s="210"/>
      <c r="F346" s="210"/>
      <c r="G346" s="210"/>
    </row>
    <row r="347" spans="1:7">
      <c r="A347" s="199"/>
      <c r="B347" s="211"/>
      <c r="C347" s="212"/>
      <c r="D347" s="213"/>
      <c r="E347" s="214"/>
      <c r="F347" s="213"/>
      <c r="G347" s="215"/>
    </row>
    <row r="348" spans="1:7" ht="142.5" customHeight="1">
      <c r="A348" s="199"/>
      <c r="B348" s="216" t="s">
        <v>696</v>
      </c>
      <c r="C348" s="212"/>
      <c r="D348" s="213"/>
      <c r="E348" s="214"/>
      <c r="F348" s="213"/>
      <c r="G348" s="215"/>
    </row>
    <row r="349" spans="1:7">
      <c r="A349" s="199"/>
      <c r="B349" s="200"/>
      <c r="C349" s="201"/>
      <c r="D349" s="218"/>
      <c r="E349" s="214"/>
      <c r="F349" s="213"/>
      <c r="G349" s="215"/>
    </row>
    <row r="350" spans="1:7" s="320" customFormat="1">
      <c r="A350" s="234"/>
      <c r="B350" s="235"/>
      <c r="C350" s="201"/>
      <c r="D350" s="218"/>
      <c r="E350" s="214"/>
      <c r="F350" s="217"/>
      <c r="G350" s="215"/>
    </row>
    <row r="351" spans="1:7">
      <c r="A351" s="211" t="s">
        <v>861</v>
      </c>
      <c r="B351" s="220" t="s">
        <v>1328</v>
      </c>
      <c r="C351" s="221"/>
      <c r="D351" s="233"/>
      <c r="E351" s="231"/>
      <c r="F351" s="217"/>
      <c r="G351" s="215"/>
    </row>
    <row r="352" spans="1:7" ht="113.45" customHeight="1">
      <c r="A352" s="211"/>
      <c r="B352" s="223" t="s">
        <v>850</v>
      </c>
      <c r="C352" s="221"/>
      <c r="D352" s="222"/>
      <c r="E352" s="214"/>
      <c r="F352" s="217"/>
      <c r="G352" s="215"/>
    </row>
    <row r="353" spans="1:7" s="320" customFormat="1">
      <c r="A353" s="234"/>
      <c r="B353" s="235" t="s">
        <v>862</v>
      </c>
      <c r="C353" s="201" t="s">
        <v>705</v>
      </c>
      <c r="D353" s="218">
        <v>1</v>
      </c>
      <c r="E353" s="214"/>
      <c r="F353" s="217">
        <f t="shared" ref="F353:F354" si="15">$D353*E353</f>
        <v>0</v>
      </c>
      <c r="G353" s="215"/>
    </row>
    <row r="354" spans="1:7" s="320" customFormat="1">
      <c r="A354" s="234"/>
      <c r="B354" s="235"/>
      <c r="C354" s="201"/>
      <c r="D354" s="236"/>
      <c r="E354" s="231"/>
      <c r="F354" s="217">
        <f t="shared" si="15"/>
        <v>0</v>
      </c>
      <c r="G354" s="215"/>
    </row>
    <row r="355" spans="1:7">
      <c r="A355" s="243"/>
      <c r="B355" s="244"/>
      <c r="C355" s="245"/>
      <c r="D355" s="246"/>
      <c r="E355" s="247"/>
      <c r="F355" s="248"/>
      <c r="G355" s="215"/>
    </row>
    <row r="356" spans="1:7" s="309" customFormat="1" ht="16.5" customHeight="1">
      <c r="A356" s="319" t="s">
        <v>1373</v>
      </c>
      <c r="B356" s="319"/>
      <c r="C356" s="413" t="s">
        <v>778</v>
      </c>
      <c r="D356" s="414"/>
      <c r="E356" s="319"/>
      <c r="F356" s="418">
        <f>F353</f>
        <v>0</v>
      </c>
      <c r="G356" s="319"/>
    </row>
    <row r="357" spans="1:7" s="309" customFormat="1" ht="16.5" customHeight="1">
      <c r="A357" s="323"/>
      <c r="B357" s="323"/>
      <c r="C357" s="376"/>
      <c r="D357" s="377"/>
      <c r="E357" s="323"/>
      <c r="F357" s="248"/>
      <c r="G357" s="323"/>
    </row>
    <row r="358" spans="1:7" s="309" customFormat="1" ht="16.5" customHeight="1">
      <c r="A358" s="323"/>
      <c r="B358" s="323"/>
      <c r="C358" s="376"/>
      <c r="D358" s="377"/>
      <c r="E358" s="323"/>
      <c r="F358" s="248"/>
      <c r="G358" s="323"/>
    </row>
    <row r="359" spans="1:7" s="309" customFormat="1" ht="16.5" customHeight="1">
      <c r="A359" s="319" t="s">
        <v>863</v>
      </c>
      <c r="B359" s="319"/>
      <c r="C359" s="319"/>
      <c r="D359" s="319"/>
      <c r="E359" s="319"/>
      <c r="F359" s="319"/>
      <c r="G359" s="319"/>
    </row>
    <row r="360" spans="1:7">
      <c r="A360" s="199"/>
      <c r="B360" s="200"/>
      <c r="C360" s="201"/>
      <c r="D360" s="202"/>
      <c r="E360" s="203"/>
      <c r="F360" s="204"/>
      <c r="G360" s="205"/>
    </row>
    <row r="361" spans="1:7">
      <c r="A361" s="206" t="s">
        <v>864</v>
      </c>
      <c r="B361" s="207" t="s">
        <v>695</v>
      </c>
      <c r="C361" s="208"/>
      <c r="D361" s="209"/>
      <c r="E361" s="210"/>
      <c r="F361" s="210"/>
      <c r="G361" s="210"/>
    </row>
    <row r="362" spans="1:7">
      <c r="A362" s="199"/>
      <c r="B362" s="211"/>
      <c r="C362" s="212"/>
      <c r="D362" s="213"/>
      <c r="E362" s="214"/>
      <c r="F362" s="213"/>
      <c r="G362" s="215"/>
    </row>
    <row r="363" spans="1:7" ht="143.25" customHeight="1">
      <c r="A363" s="199"/>
      <c r="B363" s="216" t="s">
        <v>696</v>
      </c>
      <c r="C363" s="212"/>
      <c r="D363" s="213"/>
      <c r="E363" s="214"/>
      <c r="F363" s="213"/>
      <c r="G363" s="215"/>
    </row>
    <row r="364" spans="1:7">
      <c r="A364" s="199"/>
      <c r="B364" s="200"/>
      <c r="C364" s="201"/>
      <c r="D364" s="218"/>
      <c r="E364" s="214"/>
      <c r="F364" s="213"/>
      <c r="G364" s="215"/>
    </row>
    <row r="365" spans="1:7" s="320" customFormat="1">
      <c r="A365" s="234"/>
      <c r="B365" s="235"/>
      <c r="C365" s="201"/>
      <c r="D365" s="218"/>
      <c r="E365" s="214"/>
      <c r="F365" s="217">
        <f t="shared" ref="F365:F373" si="16">$D365*E365</f>
        <v>0</v>
      </c>
      <c r="G365" s="215"/>
    </row>
    <row r="366" spans="1:7">
      <c r="A366" s="211" t="s">
        <v>865</v>
      </c>
      <c r="B366" s="220" t="s">
        <v>1374</v>
      </c>
      <c r="C366" s="221"/>
      <c r="D366" s="233"/>
      <c r="E366" s="231"/>
      <c r="F366" s="217">
        <f t="shared" si="16"/>
        <v>0</v>
      </c>
      <c r="G366" s="215"/>
    </row>
    <row r="367" spans="1:7" ht="113.45" customHeight="1">
      <c r="A367" s="211"/>
      <c r="B367" s="223" t="s">
        <v>850</v>
      </c>
      <c r="C367" s="221"/>
      <c r="D367" s="222"/>
      <c r="E367" s="214"/>
      <c r="F367" s="217">
        <f t="shared" si="16"/>
        <v>0</v>
      </c>
      <c r="G367" s="215"/>
    </row>
    <row r="368" spans="1:7" s="320" customFormat="1">
      <c r="A368" s="234"/>
      <c r="B368" s="235" t="s">
        <v>866</v>
      </c>
      <c r="C368" s="201" t="s">
        <v>705</v>
      </c>
      <c r="D368" s="218">
        <v>1</v>
      </c>
      <c r="E368" s="214"/>
      <c r="F368" s="217">
        <f t="shared" si="16"/>
        <v>0</v>
      </c>
      <c r="G368" s="215"/>
    </row>
    <row r="369" spans="1:7" s="320" customFormat="1">
      <c r="A369" s="234"/>
      <c r="B369" s="235" t="s">
        <v>867</v>
      </c>
      <c r="C369" s="201" t="s">
        <v>705</v>
      </c>
      <c r="D369" s="218">
        <v>1</v>
      </c>
      <c r="E369" s="214"/>
      <c r="F369" s="217">
        <f t="shared" si="16"/>
        <v>0</v>
      </c>
      <c r="G369" s="215"/>
    </row>
    <row r="370" spans="1:7" s="320" customFormat="1">
      <c r="A370" s="234"/>
      <c r="B370" s="235" t="s">
        <v>868</v>
      </c>
      <c r="C370" s="201" t="s">
        <v>705</v>
      </c>
      <c r="D370" s="218">
        <v>2</v>
      </c>
      <c r="E370" s="214"/>
      <c r="F370" s="217">
        <f t="shared" si="16"/>
        <v>0</v>
      </c>
      <c r="G370" s="215"/>
    </row>
    <row r="371" spans="1:7" s="320" customFormat="1">
      <c r="A371" s="234"/>
      <c r="B371" s="235" t="s">
        <v>869</v>
      </c>
      <c r="C371" s="201" t="s">
        <v>705</v>
      </c>
      <c r="D371" s="218">
        <v>1</v>
      </c>
      <c r="E371" s="214"/>
      <c r="F371" s="217">
        <f t="shared" si="16"/>
        <v>0</v>
      </c>
      <c r="G371" s="215"/>
    </row>
    <row r="372" spans="1:7" s="320" customFormat="1">
      <c r="A372" s="234"/>
      <c r="B372" s="235" t="s">
        <v>870</v>
      </c>
      <c r="C372" s="201" t="s">
        <v>705</v>
      </c>
      <c r="D372" s="218">
        <v>1</v>
      </c>
      <c r="E372" s="214"/>
      <c r="F372" s="217">
        <f t="shared" si="16"/>
        <v>0</v>
      </c>
      <c r="G372" s="215"/>
    </row>
    <row r="373" spans="1:7" s="320" customFormat="1">
      <c r="A373" s="234"/>
      <c r="B373" s="235"/>
      <c r="C373" s="201"/>
      <c r="D373" s="218"/>
      <c r="E373" s="214"/>
      <c r="F373" s="217">
        <f t="shared" si="16"/>
        <v>0</v>
      </c>
      <c r="G373" s="215"/>
    </row>
    <row r="374" spans="1:7">
      <c r="A374" s="199"/>
      <c r="B374" s="200"/>
      <c r="C374" s="201"/>
      <c r="D374" s="218"/>
      <c r="E374" s="214"/>
      <c r="F374" s="217"/>
      <c r="G374" s="215"/>
    </row>
    <row r="375" spans="1:7">
      <c r="A375" s="206" t="s">
        <v>864</v>
      </c>
      <c r="B375" s="237" t="str">
        <f>+B361</f>
        <v>DEMONTAŽE</v>
      </c>
      <c r="C375" s="238" t="s">
        <v>778</v>
      </c>
      <c r="D375" s="239"/>
      <c r="E375" s="240"/>
      <c r="F375" s="241">
        <f>SUM(F365:F374)</f>
        <v>0</v>
      </c>
      <c r="G375" s="242"/>
    </row>
    <row r="376" spans="1:7">
      <c r="A376" s="243"/>
      <c r="B376" s="244"/>
      <c r="C376" s="245"/>
      <c r="D376" s="246"/>
      <c r="E376" s="247"/>
      <c r="F376" s="248"/>
      <c r="G376" s="215"/>
    </row>
    <row r="377" spans="1:7">
      <c r="A377" s="206" t="s">
        <v>871</v>
      </c>
      <c r="B377" s="207" t="s">
        <v>724</v>
      </c>
      <c r="C377" s="249"/>
      <c r="D377" s="250"/>
      <c r="E377" s="251"/>
      <c r="F377" s="251"/>
      <c r="G377" s="251"/>
    </row>
    <row r="378" spans="1:7">
      <c r="A378" s="199"/>
      <c r="B378" s="200"/>
      <c r="C378" s="234"/>
      <c r="D378" s="218"/>
      <c r="E378" s="214"/>
      <c r="F378" s="213"/>
      <c r="G378" s="215"/>
    </row>
    <row r="379" spans="1:7" ht="33.75">
      <c r="A379" s="199"/>
      <c r="B379" s="252" t="s">
        <v>725</v>
      </c>
      <c r="C379" s="234"/>
      <c r="D379" s="218"/>
      <c r="E379" s="214"/>
      <c r="F379" s="213"/>
      <c r="G379" s="215"/>
    </row>
    <row r="380" spans="1:7">
      <c r="A380" s="211"/>
      <c r="B380" s="232"/>
      <c r="C380" s="221"/>
      <c r="D380" s="222"/>
      <c r="E380" s="254"/>
      <c r="F380" s="217"/>
      <c r="G380" s="215"/>
    </row>
    <row r="381" spans="1:7" s="324" customFormat="1">
      <c r="A381" s="211" t="s">
        <v>872</v>
      </c>
      <c r="B381" s="220" t="s">
        <v>737</v>
      </c>
      <c r="C381" s="221"/>
      <c r="D381" s="222"/>
      <c r="E381" s="289"/>
      <c r="F381" s="290"/>
      <c r="G381" s="291"/>
    </row>
    <row r="382" spans="1:7" s="324" customFormat="1" ht="33.75">
      <c r="A382" s="211"/>
      <c r="B382" s="287" t="s">
        <v>738</v>
      </c>
      <c r="C382" s="221"/>
      <c r="D382" s="222"/>
      <c r="E382" s="289"/>
      <c r="F382" s="290"/>
      <c r="G382" s="291"/>
    </row>
    <row r="383" spans="1:7" s="324" customFormat="1">
      <c r="A383" s="292"/>
      <c r="B383" s="232" t="s">
        <v>739</v>
      </c>
      <c r="C383" s="221" t="s">
        <v>740</v>
      </c>
      <c r="D383" s="222">
        <v>20</v>
      </c>
      <c r="E383" s="214"/>
      <c r="F383" s="217">
        <f t="shared" ref="F383" si="17">$D383*E383</f>
        <v>0</v>
      </c>
      <c r="G383" s="291"/>
    </row>
    <row r="384" spans="1:7" s="324" customFormat="1" hidden="1">
      <c r="A384" s="293"/>
      <c r="B384" s="294"/>
      <c r="C384" s="234"/>
      <c r="D384" s="218"/>
      <c r="E384" s="214"/>
      <c r="F384" s="217">
        <f t="shared" ref="F384" si="18">SUM(D384*E384)</f>
        <v>0</v>
      </c>
      <c r="G384" s="291"/>
    </row>
    <row r="385" spans="1:7">
      <c r="A385" s="211"/>
      <c r="B385" s="232"/>
      <c r="C385" s="221"/>
      <c r="D385" s="222"/>
      <c r="E385" s="254"/>
      <c r="F385" s="217"/>
      <c r="G385" s="215"/>
    </row>
    <row r="386" spans="1:7">
      <c r="A386" s="206" t="s">
        <v>871</v>
      </c>
      <c r="B386" s="237" t="s">
        <v>724</v>
      </c>
      <c r="C386" s="238" t="s">
        <v>778</v>
      </c>
      <c r="D386" s="239"/>
      <c r="E386" s="240"/>
      <c r="F386" s="241">
        <f>SUM(F379:F385)</f>
        <v>0</v>
      </c>
      <c r="G386" s="242"/>
    </row>
    <row r="387" spans="1:7">
      <c r="A387" s="211"/>
      <c r="B387" s="232"/>
      <c r="C387" s="221"/>
      <c r="D387" s="222"/>
      <c r="E387" s="214"/>
      <c r="F387" s="217"/>
      <c r="G387" s="215"/>
    </row>
    <row r="388" spans="1:7">
      <c r="A388" s="276"/>
      <c r="B388" s="277"/>
      <c r="C388" s="416"/>
      <c r="D388" s="417"/>
      <c r="E388" s="247"/>
      <c r="F388" s="248"/>
      <c r="G388" s="215"/>
    </row>
    <row r="389" spans="1:7">
      <c r="A389" s="276"/>
      <c r="B389" s="277"/>
      <c r="C389" s="436"/>
      <c r="D389" s="436"/>
      <c r="E389" s="247"/>
      <c r="F389" s="248"/>
      <c r="G389" s="215"/>
    </row>
    <row r="390" spans="1:7" s="309" customFormat="1" ht="16.5" customHeight="1">
      <c r="A390" s="319" t="s">
        <v>863</v>
      </c>
      <c r="B390" s="319"/>
      <c r="C390" s="413" t="s">
        <v>778</v>
      </c>
      <c r="D390" s="414"/>
      <c r="E390" s="319"/>
      <c r="F390" s="418">
        <f>SUM(F386,F375)</f>
        <v>0</v>
      </c>
      <c r="G390" s="319"/>
    </row>
    <row r="391" spans="1:7" s="309" customFormat="1" ht="16.5" customHeight="1">
      <c r="A391" s="323"/>
      <c r="B391" s="323"/>
      <c r="C391" s="376"/>
      <c r="D391" s="377"/>
      <c r="E391" s="323"/>
      <c r="G391" s="323"/>
    </row>
    <row r="392" spans="1:7">
      <c r="A392" s="304"/>
      <c r="B392" s="305"/>
      <c r="C392" s="420" t="s">
        <v>778</v>
      </c>
      <c r="D392" s="305"/>
      <c r="E392" s="305"/>
      <c r="F392" s="478">
        <f>SUM(F390,F356,F342,F332,F304,F266,F134,)</f>
        <v>0</v>
      </c>
      <c r="G392" s="305"/>
    </row>
    <row r="393" spans="1:7">
      <c r="A393" s="269"/>
      <c r="B393" s="322"/>
      <c r="C393" s="256"/>
      <c r="D393" s="277"/>
      <c r="E393" s="277"/>
      <c r="F393" s="277"/>
      <c r="G393" s="277"/>
    </row>
    <row r="394" spans="1:7">
      <c r="D394" s="320"/>
      <c r="E394" s="320"/>
      <c r="F394" s="320"/>
      <c r="G394" s="320"/>
    </row>
    <row r="395" spans="1:7">
      <c r="D395" s="320"/>
      <c r="E395" s="320"/>
      <c r="F395" s="320"/>
      <c r="G395" s="320"/>
    </row>
    <row r="396" spans="1:7">
      <c r="D396" s="320"/>
      <c r="E396" s="320"/>
      <c r="F396" s="320"/>
      <c r="G396" s="320"/>
    </row>
    <row r="397" spans="1:7">
      <c r="D397" s="320"/>
      <c r="E397" s="320"/>
      <c r="F397" s="320"/>
      <c r="G397" s="320"/>
    </row>
    <row r="398" spans="1:7">
      <c r="D398" s="320"/>
      <c r="E398" s="320"/>
      <c r="F398" s="320"/>
      <c r="G398" s="320"/>
    </row>
    <row r="399" spans="1:7">
      <c r="D399" s="320"/>
      <c r="E399" s="320"/>
      <c r="F399" s="320"/>
      <c r="G399" s="320"/>
    </row>
    <row r="400" spans="1:7">
      <c r="D400" s="320"/>
      <c r="E400" s="320"/>
      <c r="F400" s="320"/>
      <c r="G400" s="320"/>
    </row>
    <row r="401" spans="4:7">
      <c r="D401" s="320"/>
      <c r="E401" s="320"/>
      <c r="F401" s="320"/>
      <c r="G401" s="320"/>
    </row>
    <row r="402" spans="4:7">
      <c r="D402" s="320"/>
      <c r="E402" s="320"/>
      <c r="F402" s="320"/>
      <c r="G402" s="320"/>
    </row>
    <row r="403" spans="4:7">
      <c r="D403" s="320"/>
      <c r="E403" s="320"/>
      <c r="F403" s="320"/>
      <c r="G403" s="320"/>
    </row>
    <row r="404" spans="4:7">
      <c r="D404" s="320"/>
      <c r="E404" s="320"/>
      <c r="F404" s="320"/>
      <c r="G404" s="320"/>
    </row>
    <row r="405" spans="4:7">
      <c r="D405" s="320"/>
      <c r="E405" s="320"/>
      <c r="F405" s="320"/>
      <c r="G405" s="320"/>
    </row>
    <row r="406" spans="4:7">
      <c r="D406" s="320"/>
      <c r="E406" s="320"/>
      <c r="F406" s="320"/>
      <c r="G406" s="320"/>
    </row>
    <row r="407" spans="4:7">
      <c r="D407" s="320"/>
      <c r="E407" s="320"/>
      <c r="F407" s="320"/>
      <c r="G407" s="320"/>
    </row>
    <row r="408" spans="4:7">
      <c r="D408" s="320"/>
      <c r="E408" s="320"/>
      <c r="F408" s="320"/>
      <c r="G408" s="320"/>
    </row>
    <row r="409" spans="4:7">
      <c r="D409" s="320"/>
      <c r="E409" s="320"/>
      <c r="F409" s="320"/>
      <c r="G409" s="320"/>
    </row>
    <row r="410" spans="4:7">
      <c r="D410" s="320"/>
      <c r="E410" s="320"/>
      <c r="F410" s="320"/>
      <c r="G410" s="320"/>
    </row>
    <row r="411" spans="4:7">
      <c r="D411" s="320"/>
      <c r="E411" s="320"/>
      <c r="F411" s="320"/>
      <c r="G411" s="320"/>
    </row>
    <row r="412" spans="4:7">
      <c r="D412" s="320"/>
      <c r="E412" s="320"/>
      <c r="F412" s="320"/>
      <c r="G412" s="320"/>
    </row>
    <row r="413" spans="4:7">
      <c r="D413" s="320"/>
      <c r="E413" s="320"/>
      <c r="F413" s="320"/>
      <c r="G413" s="320"/>
    </row>
    <row r="414" spans="4:7">
      <c r="D414" s="320"/>
      <c r="E414" s="320"/>
      <c r="F414" s="320"/>
      <c r="G414" s="320"/>
    </row>
    <row r="415" spans="4:7">
      <c r="D415" s="320"/>
      <c r="E415" s="320"/>
      <c r="F415" s="320"/>
      <c r="G415" s="320"/>
    </row>
    <row r="416" spans="4:7">
      <c r="D416" s="320"/>
      <c r="E416" s="320"/>
      <c r="F416" s="320"/>
      <c r="G416" s="320"/>
    </row>
    <row r="417" spans="4:7">
      <c r="D417" s="320"/>
      <c r="E417" s="320"/>
      <c r="F417" s="320"/>
      <c r="G417" s="320"/>
    </row>
    <row r="418" spans="4:7">
      <c r="D418" s="320"/>
      <c r="E418" s="320"/>
      <c r="F418" s="320"/>
      <c r="G418" s="320"/>
    </row>
    <row r="419" spans="4:7">
      <c r="D419" s="320"/>
      <c r="E419" s="320"/>
      <c r="F419" s="320"/>
      <c r="G419" s="320"/>
    </row>
    <row r="420" spans="4:7">
      <c r="D420" s="320"/>
      <c r="E420" s="320"/>
      <c r="F420" s="320"/>
      <c r="G420" s="320"/>
    </row>
    <row r="421" spans="4:7">
      <c r="D421" s="320"/>
      <c r="E421" s="320"/>
      <c r="F421" s="320"/>
      <c r="G421" s="320"/>
    </row>
    <row r="422" spans="4:7">
      <c r="D422" s="320"/>
      <c r="E422" s="320"/>
      <c r="F422" s="320"/>
      <c r="G422" s="320"/>
    </row>
    <row r="423" spans="4:7">
      <c r="D423" s="320"/>
      <c r="E423" s="320"/>
      <c r="F423" s="320"/>
      <c r="G423" s="320"/>
    </row>
    <row r="424" spans="4:7">
      <c r="D424" s="320"/>
      <c r="E424" s="320"/>
      <c r="F424" s="320"/>
      <c r="G424" s="320"/>
    </row>
    <row r="425" spans="4:7">
      <c r="D425" s="320"/>
      <c r="E425" s="320"/>
      <c r="F425" s="320"/>
      <c r="G425" s="320"/>
    </row>
    <row r="426" spans="4:7">
      <c r="D426" s="320"/>
      <c r="E426" s="320"/>
      <c r="F426" s="320"/>
      <c r="G426" s="320"/>
    </row>
    <row r="427" spans="4:7">
      <c r="D427" s="320"/>
      <c r="E427" s="320"/>
      <c r="F427" s="320"/>
      <c r="G427" s="320"/>
    </row>
    <row r="428" spans="4:7">
      <c r="D428" s="320"/>
      <c r="E428" s="320"/>
      <c r="F428" s="320"/>
      <c r="G428" s="320"/>
    </row>
    <row r="429" spans="4:7">
      <c r="D429" s="320"/>
      <c r="E429" s="320"/>
      <c r="F429" s="320"/>
      <c r="G429" s="320"/>
    </row>
    <row r="430" spans="4:7">
      <c r="D430" s="320"/>
      <c r="E430" s="320"/>
      <c r="F430" s="320"/>
      <c r="G430" s="320"/>
    </row>
    <row r="431" spans="4:7">
      <c r="D431" s="320"/>
      <c r="E431" s="320"/>
      <c r="F431" s="320"/>
      <c r="G431" s="320"/>
    </row>
    <row r="432" spans="4:7">
      <c r="D432" s="320"/>
      <c r="E432" s="320"/>
      <c r="F432" s="320"/>
      <c r="G432" s="320"/>
    </row>
    <row r="433" spans="4:7">
      <c r="D433" s="320"/>
      <c r="E433" s="320"/>
      <c r="F433" s="320"/>
      <c r="G433" s="320"/>
    </row>
    <row r="434" spans="4:7">
      <c r="D434" s="320"/>
      <c r="E434" s="320"/>
      <c r="F434" s="320"/>
      <c r="G434" s="320"/>
    </row>
    <row r="435" spans="4:7">
      <c r="D435" s="320"/>
      <c r="E435" s="320"/>
      <c r="F435" s="320"/>
      <c r="G435" s="320"/>
    </row>
    <row r="436" spans="4:7">
      <c r="D436" s="320"/>
      <c r="E436" s="320"/>
      <c r="F436" s="320"/>
      <c r="G436" s="320"/>
    </row>
    <row r="437" spans="4:7">
      <c r="D437" s="320"/>
      <c r="E437" s="320"/>
      <c r="F437" s="320"/>
      <c r="G437" s="320"/>
    </row>
    <row r="438" spans="4:7">
      <c r="D438" s="320"/>
      <c r="E438" s="320"/>
      <c r="F438" s="320"/>
      <c r="G438" s="320"/>
    </row>
    <row r="439" spans="4:7">
      <c r="D439" s="320"/>
      <c r="E439" s="320"/>
      <c r="F439" s="320"/>
      <c r="G439" s="320"/>
    </row>
    <row r="440" spans="4:7">
      <c r="D440" s="320"/>
      <c r="E440" s="320"/>
      <c r="F440" s="320"/>
      <c r="G440" s="320"/>
    </row>
    <row r="441" spans="4:7">
      <c r="D441" s="320"/>
      <c r="E441" s="320"/>
      <c r="F441" s="320"/>
      <c r="G441" s="320"/>
    </row>
    <row r="442" spans="4:7">
      <c r="D442" s="320"/>
      <c r="E442" s="320"/>
      <c r="F442" s="320"/>
      <c r="G442" s="320"/>
    </row>
    <row r="443" spans="4:7">
      <c r="D443" s="320"/>
      <c r="E443" s="320"/>
      <c r="F443" s="320"/>
      <c r="G443" s="320"/>
    </row>
    <row r="444" spans="4:7">
      <c r="D444" s="320"/>
      <c r="E444" s="320"/>
      <c r="F444" s="320"/>
      <c r="G444" s="320"/>
    </row>
    <row r="445" spans="4:7">
      <c r="D445" s="320"/>
      <c r="E445" s="320"/>
      <c r="F445" s="320"/>
      <c r="G445" s="320"/>
    </row>
    <row r="446" spans="4:7">
      <c r="D446" s="320"/>
      <c r="E446" s="320"/>
      <c r="F446" s="320"/>
      <c r="G446" s="320"/>
    </row>
    <row r="447" spans="4:7">
      <c r="D447" s="320"/>
      <c r="E447" s="320"/>
      <c r="F447" s="320"/>
      <c r="G447" s="320"/>
    </row>
    <row r="448" spans="4:7">
      <c r="D448" s="320"/>
      <c r="E448" s="320"/>
      <c r="F448" s="320"/>
      <c r="G448" s="320"/>
    </row>
    <row r="449" spans="4:7">
      <c r="D449" s="320"/>
      <c r="E449" s="320"/>
      <c r="F449" s="320"/>
      <c r="G449" s="320"/>
    </row>
    <row r="450" spans="4:7">
      <c r="D450" s="320"/>
      <c r="E450" s="320"/>
      <c r="F450" s="320"/>
      <c r="G450" s="320"/>
    </row>
    <row r="451" spans="4:7">
      <c r="D451" s="320"/>
      <c r="E451" s="320"/>
      <c r="F451" s="320"/>
      <c r="G451" s="320"/>
    </row>
    <row r="452" spans="4:7">
      <c r="D452" s="320"/>
      <c r="E452" s="320"/>
      <c r="F452" s="320"/>
      <c r="G452" s="320"/>
    </row>
    <row r="453" spans="4:7">
      <c r="D453" s="320"/>
      <c r="E453" s="320"/>
      <c r="F453" s="320"/>
      <c r="G453" s="320"/>
    </row>
    <row r="454" spans="4:7">
      <c r="D454" s="320"/>
      <c r="E454" s="320"/>
      <c r="F454" s="320"/>
      <c r="G454" s="320"/>
    </row>
    <row r="455" spans="4:7">
      <c r="D455" s="320"/>
      <c r="E455" s="320"/>
      <c r="F455" s="320"/>
      <c r="G455" s="320"/>
    </row>
    <row r="456" spans="4:7">
      <c r="D456" s="320"/>
      <c r="E456" s="320"/>
      <c r="F456" s="320"/>
      <c r="G456" s="320"/>
    </row>
    <row r="457" spans="4:7">
      <c r="D457" s="320"/>
      <c r="E457" s="320"/>
      <c r="F457" s="320"/>
      <c r="G457" s="320"/>
    </row>
    <row r="458" spans="4:7">
      <c r="D458" s="320"/>
      <c r="E458" s="320"/>
      <c r="F458" s="320"/>
      <c r="G458" s="320"/>
    </row>
    <row r="459" spans="4:7">
      <c r="D459" s="320"/>
      <c r="E459" s="320"/>
      <c r="F459" s="320"/>
      <c r="G459" s="320"/>
    </row>
    <row r="460" spans="4:7">
      <c r="D460" s="320"/>
      <c r="E460" s="320"/>
      <c r="F460" s="320"/>
      <c r="G460" s="320"/>
    </row>
    <row r="461" spans="4:7">
      <c r="D461" s="320"/>
      <c r="E461" s="320"/>
      <c r="F461" s="320"/>
      <c r="G461" s="320"/>
    </row>
    <row r="462" spans="4:7">
      <c r="D462" s="320"/>
      <c r="E462" s="320"/>
      <c r="F462" s="320"/>
      <c r="G462" s="320"/>
    </row>
    <row r="463" spans="4:7">
      <c r="D463" s="320"/>
      <c r="E463" s="320"/>
      <c r="F463" s="320"/>
      <c r="G463" s="320"/>
    </row>
    <row r="464" spans="4:7">
      <c r="D464" s="320"/>
      <c r="E464" s="320"/>
      <c r="F464" s="320"/>
      <c r="G464" s="320"/>
    </row>
    <row r="465" spans="4:7">
      <c r="D465" s="320"/>
      <c r="E465" s="320"/>
      <c r="F465" s="320"/>
      <c r="G465" s="320"/>
    </row>
    <row r="466" spans="4:7">
      <c r="D466" s="320"/>
      <c r="E466" s="320"/>
      <c r="F466" s="320"/>
      <c r="G466" s="320"/>
    </row>
    <row r="467" spans="4:7">
      <c r="D467" s="320"/>
      <c r="E467" s="320"/>
      <c r="F467" s="320"/>
      <c r="G467" s="320"/>
    </row>
    <row r="468" spans="4:7">
      <c r="D468" s="320"/>
      <c r="E468" s="320"/>
      <c r="F468" s="320"/>
      <c r="G468" s="320"/>
    </row>
    <row r="469" spans="4:7">
      <c r="D469" s="320"/>
      <c r="E469" s="320"/>
      <c r="F469" s="320"/>
      <c r="G469" s="320"/>
    </row>
    <row r="470" spans="4:7">
      <c r="D470" s="320"/>
      <c r="E470" s="320"/>
      <c r="F470" s="320"/>
      <c r="G470" s="320"/>
    </row>
    <row r="471" spans="4:7">
      <c r="D471" s="320"/>
      <c r="E471" s="320"/>
      <c r="F471" s="320"/>
      <c r="G471" s="320"/>
    </row>
    <row r="472" spans="4:7">
      <c r="D472" s="320"/>
      <c r="E472" s="320"/>
      <c r="F472" s="320"/>
      <c r="G472" s="320"/>
    </row>
  </sheetData>
  <mergeCells count="1">
    <mergeCell ref="E7:G7"/>
  </mergeCells>
  <pageMargins left="0.70866141732283472" right="0.59055118110236227" top="0.62992125984251968" bottom="0.62992125984251968" header="0.31496062992125984" footer="0.31496062992125984"/>
  <pageSetup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E1AAD-6F84-49C2-8D3D-BE95C1C77BE3}">
  <sheetPr>
    <tabColor rgb="FFFFC000"/>
    <pageSetUpPr fitToPage="1"/>
  </sheetPr>
  <dimension ref="A1:J262"/>
  <sheetViews>
    <sheetView view="pageBreakPreview" zoomScaleNormal="100" zoomScaleSheetLayoutView="100" workbookViewId="0">
      <pane xSplit="4" ySplit="2" topLeftCell="E3" activePane="bottomRight" state="frozen"/>
      <selection pane="topRight" activeCell="E1" sqref="E1"/>
      <selection pane="bottomLeft" activeCell="A3" sqref="A3"/>
      <selection pane="bottomRight" activeCell="A179" sqref="A179:XFD179"/>
    </sheetView>
  </sheetViews>
  <sheetFormatPr defaultColWidth="9.140625" defaultRowHeight="11.25"/>
  <cols>
    <col min="1" max="1" width="8.140625" style="513" customWidth="1"/>
    <col min="2" max="2" width="40.7109375" style="514" customWidth="1"/>
    <col min="3" max="3" width="6.7109375" style="515" customWidth="1"/>
    <col min="4" max="4" width="7.28515625" style="516" bestFit="1" customWidth="1"/>
    <col min="5" max="5" width="9.85546875" style="575" bestFit="1" customWidth="1"/>
    <col min="6" max="6" width="10.7109375" style="575" bestFit="1" customWidth="1"/>
    <col min="7" max="7" width="11" style="531" customWidth="1"/>
    <col min="8" max="10" width="9.140625" style="519" customWidth="1"/>
    <col min="11" max="16384" width="9.140625" style="519"/>
  </cols>
  <sheetData>
    <row r="1" spans="1:7" s="527" customFormat="1">
      <c r="A1" s="520" t="s">
        <v>686</v>
      </c>
      <c r="B1" s="521" t="s">
        <v>687</v>
      </c>
      <c r="C1" s="522" t="s">
        <v>688</v>
      </c>
      <c r="D1" s="523" t="s">
        <v>689</v>
      </c>
      <c r="E1" s="524" t="s">
        <v>911</v>
      </c>
      <c r="F1" s="525" t="s">
        <v>691</v>
      </c>
      <c r="G1" s="526"/>
    </row>
    <row r="2" spans="1:7" s="532" customFormat="1">
      <c r="A2" s="513"/>
      <c r="B2" s="528"/>
      <c r="C2" s="529"/>
      <c r="D2" s="530"/>
      <c r="E2" s="949"/>
      <c r="F2" s="950"/>
      <c r="G2" s="531"/>
    </row>
    <row r="3" spans="1:7" s="527" customFormat="1">
      <c r="A3" s="723" t="s">
        <v>912</v>
      </c>
      <c r="B3" s="723" t="s">
        <v>913</v>
      </c>
      <c r="C3" s="724"/>
      <c r="D3" s="725"/>
      <c r="E3" s="726"/>
      <c r="F3" s="727"/>
      <c r="G3" s="533"/>
    </row>
    <row r="4" spans="1:7" s="509" customFormat="1">
      <c r="A4" s="505"/>
      <c r="B4" s="506"/>
      <c r="C4" s="507"/>
      <c r="D4" s="508"/>
      <c r="E4" s="534"/>
      <c r="F4" s="535"/>
      <c r="G4" s="536"/>
    </row>
    <row r="5" spans="1:7" s="539" customFormat="1">
      <c r="A5" s="506" t="s">
        <v>914</v>
      </c>
      <c r="B5" s="506" t="s">
        <v>915</v>
      </c>
      <c r="C5" s="537"/>
      <c r="D5" s="508"/>
      <c r="E5" s="534"/>
      <c r="F5" s="535"/>
      <c r="G5" s="538"/>
    </row>
    <row r="6" spans="1:7" s="540" customFormat="1">
      <c r="A6" s="505"/>
      <c r="B6" s="505"/>
      <c r="C6" s="507"/>
      <c r="D6" s="508"/>
      <c r="E6" s="534"/>
      <c r="F6" s="535"/>
      <c r="G6" s="536"/>
    </row>
    <row r="7" spans="1:7" s="540" customFormat="1" ht="202.5">
      <c r="A7" s="505"/>
      <c r="B7" s="730" t="s">
        <v>916</v>
      </c>
      <c r="C7" s="507"/>
      <c r="D7" s="508"/>
      <c r="E7" s="534"/>
      <c r="F7" s="535"/>
      <c r="G7" s="536"/>
    </row>
    <row r="8" spans="1:7" s="540" customFormat="1">
      <c r="A8" s="505"/>
      <c r="B8" s="541" t="s">
        <v>917</v>
      </c>
      <c r="C8" s="507"/>
      <c r="D8" s="508"/>
      <c r="E8" s="534"/>
      <c r="F8" s="535"/>
      <c r="G8" s="536"/>
    </row>
    <row r="9" spans="1:7" s="540" customFormat="1" ht="45">
      <c r="A9" s="731" t="s">
        <v>918</v>
      </c>
      <c r="B9" s="732" t="s">
        <v>919</v>
      </c>
      <c r="C9" s="733" t="s">
        <v>713</v>
      </c>
      <c r="D9" s="734">
        <v>2</v>
      </c>
      <c r="E9" s="535"/>
      <c r="F9" s="535">
        <f t="shared" ref="F9:F11" si="0">D9*E9</f>
        <v>0</v>
      </c>
      <c r="G9" s="536"/>
    </row>
    <row r="10" spans="1:7" s="540" customFormat="1" ht="67.5">
      <c r="A10" s="731" t="s">
        <v>920</v>
      </c>
      <c r="B10" s="732" t="s">
        <v>921</v>
      </c>
      <c r="C10" s="733" t="s">
        <v>713</v>
      </c>
      <c r="D10" s="734">
        <v>1</v>
      </c>
      <c r="E10" s="535"/>
      <c r="F10" s="535">
        <f t="shared" si="0"/>
        <v>0</v>
      </c>
      <c r="G10" s="536"/>
    </row>
    <row r="11" spans="1:7" s="542" customFormat="1" ht="33.75">
      <c r="A11" s="731" t="s">
        <v>922</v>
      </c>
      <c r="B11" s="732" t="s">
        <v>923</v>
      </c>
      <c r="C11" s="733" t="s">
        <v>924</v>
      </c>
      <c r="D11" s="734">
        <v>8</v>
      </c>
      <c r="E11" s="535"/>
      <c r="F11" s="535">
        <f t="shared" si="0"/>
        <v>0</v>
      </c>
      <c r="G11" s="536"/>
    </row>
    <row r="12" spans="1:7" s="542" customFormat="1" ht="112.5">
      <c r="A12" s="731" t="s">
        <v>925</v>
      </c>
      <c r="B12" s="732" t="s">
        <v>926</v>
      </c>
      <c r="C12" s="733" t="s">
        <v>924</v>
      </c>
      <c r="D12" s="734">
        <v>8</v>
      </c>
      <c r="E12" s="535"/>
      <c r="F12" s="535">
        <f>D12*E12</f>
        <v>0</v>
      </c>
      <c r="G12" s="536"/>
    </row>
    <row r="13" spans="1:7" s="542" customFormat="1" ht="45">
      <c r="A13" s="731" t="s">
        <v>927</v>
      </c>
      <c r="B13" s="732" t="s">
        <v>928</v>
      </c>
      <c r="C13" s="733" t="s">
        <v>713</v>
      </c>
      <c r="D13" s="734">
        <v>1</v>
      </c>
      <c r="E13" s="535"/>
      <c r="F13" s="535">
        <f>D13*E13</f>
        <v>0</v>
      </c>
      <c r="G13" s="536"/>
    </row>
    <row r="14" spans="1:7" s="542" customFormat="1" ht="33.75">
      <c r="A14" s="731" t="s">
        <v>929</v>
      </c>
      <c r="B14" s="732" t="s">
        <v>930</v>
      </c>
      <c r="C14" s="733" t="s">
        <v>713</v>
      </c>
      <c r="D14" s="734">
        <v>3</v>
      </c>
      <c r="E14" s="535"/>
      <c r="F14" s="535">
        <f>D14*E14</f>
        <v>0</v>
      </c>
      <c r="G14" s="536"/>
    </row>
    <row r="16" spans="1:7" s="542" customFormat="1" ht="101.25">
      <c r="A16" s="731" t="s">
        <v>931</v>
      </c>
      <c r="B16" s="730" t="s">
        <v>932</v>
      </c>
      <c r="C16" s="733"/>
      <c r="D16" s="734"/>
      <c r="E16" s="535"/>
      <c r="F16" s="535"/>
      <c r="G16" s="536"/>
    </row>
    <row r="17" spans="1:8" s="542" customFormat="1" ht="33.75">
      <c r="A17" s="731" t="s">
        <v>933</v>
      </c>
      <c r="B17" s="732" t="s">
        <v>934</v>
      </c>
      <c r="C17" s="733" t="s">
        <v>713</v>
      </c>
      <c r="D17" s="734">
        <v>1</v>
      </c>
      <c r="E17" s="535"/>
      <c r="F17" s="535">
        <f>D17*E17</f>
        <v>0</v>
      </c>
      <c r="G17" s="536"/>
    </row>
    <row r="18" spans="1:8" s="542" customFormat="1" ht="22.5">
      <c r="A18" s="731" t="s">
        <v>935</v>
      </c>
      <c r="B18" s="732" t="s">
        <v>936</v>
      </c>
      <c r="C18" s="733" t="s">
        <v>713</v>
      </c>
      <c r="D18" s="734">
        <v>2</v>
      </c>
      <c r="E18" s="535"/>
      <c r="F18" s="535">
        <f>D18*E18</f>
        <v>0</v>
      </c>
      <c r="G18" s="536"/>
    </row>
    <row r="19" spans="1:8" s="542" customFormat="1" ht="56.25">
      <c r="A19" s="731" t="s">
        <v>937</v>
      </c>
      <c r="B19" s="732" t="s">
        <v>938</v>
      </c>
      <c r="C19" s="733" t="s">
        <v>705</v>
      </c>
      <c r="D19" s="734">
        <v>15</v>
      </c>
      <c r="E19" s="535"/>
      <c r="F19" s="535">
        <f>D19*E19</f>
        <v>0</v>
      </c>
      <c r="G19" s="536"/>
    </row>
    <row r="20" spans="1:8" s="542" customFormat="1" ht="33.75">
      <c r="A20" s="731" t="s">
        <v>939</v>
      </c>
      <c r="B20" s="732" t="s">
        <v>940</v>
      </c>
      <c r="C20" s="733" t="s">
        <v>713</v>
      </c>
      <c r="D20" s="734">
        <v>1</v>
      </c>
      <c r="E20" s="535"/>
      <c r="F20" s="535">
        <f>D20*E20</f>
        <v>0</v>
      </c>
      <c r="G20" s="536"/>
    </row>
    <row r="21" spans="1:8" s="542" customFormat="1" ht="45">
      <c r="A21" s="731" t="s">
        <v>941</v>
      </c>
      <c r="B21" s="732" t="s">
        <v>942</v>
      </c>
      <c r="C21" s="733" t="s">
        <v>943</v>
      </c>
      <c r="D21" s="734">
        <v>40</v>
      </c>
      <c r="E21" s="535"/>
      <c r="F21" s="535">
        <f>D21*E21</f>
        <v>0</v>
      </c>
      <c r="G21" s="536"/>
    </row>
    <row r="22" spans="1:8" s="542" customFormat="1">
      <c r="A22" s="731"/>
      <c r="B22" s="730"/>
      <c r="C22" s="733"/>
      <c r="D22" s="734"/>
      <c r="E22" s="535"/>
      <c r="F22" s="535"/>
      <c r="G22" s="536"/>
    </row>
    <row r="23" spans="1:8" s="539" customFormat="1">
      <c r="A23" s="735" t="s">
        <v>914</v>
      </c>
      <c r="B23" s="506" t="s">
        <v>944</v>
      </c>
      <c r="C23" s="537"/>
      <c r="D23" s="508"/>
      <c r="E23" s="534"/>
      <c r="F23" s="736">
        <f>SUM(F7:F20)</f>
        <v>0</v>
      </c>
      <c r="G23" s="536"/>
    </row>
    <row r="24" spans="1:8" s="509" customFormat="1">
      <c r="A24" s="731"/>
      <c r="B24" s="506"/>
      <c r="C24" s="537"/>
      <c r="D24" s="508"/>
      <c r="E24" s="534"/>
      <c r="F24" s="736"/>
      <c r="G24" s="536"/>
    </row>
    <row r="25" spans="1:8" s="532" customFormat="1">
      <c r="A25" s="737" t="s">
        <v>945</v>
      </c>
      <c r="B25" s="738" t="s">
        <v>946</v>
      </c>
      <c r="C25" s="739"/>
      <c r="D25" s="740"/>
      <c r="E25" s="741"/>
      <c r="F25" s="742"/>
      <c r="G25" s="743"/>
    </row>
    <row r="26" spans="1:8" s="532" customFormat="1" ht="191.25">
      <c r="A26" s="731"/>
      <c r="B26" s="744" t="s">
        <v>947</v>
      </c>
      <c r="C26" s="507"/>
      <c r="D26" s="508"/>
      <c r="E26" s="534"/>
      <c r="F26" s="535"/>
      <c r="G26" s="536"/>
    </row>
    <row r="27" spans="1:8" s="532" customFormat="1">
      <c r="A27" s="543"/>
      <c r="B27" s="731"/>
      <c r="C27" s="733"/>
      <c r="D27" s="734"/>
      <c r="E27" s="535"/>
      <c r="F27" s="535"/>
      <c r="G27" s="536"/>
    </row>
    <row r="28" spans="1:8" s="532" customFormat="1" ht="22.5">
      <c r="A28" s="543" t="s">
        <v>948</v>
      </c>
      <c r="B28" s="745" t="s">
        <v>949</v>
      </c>
      <c r="C28" s="733"/>
      <c r="D28" s="734"/>
      <c r="E28" s="535"/>
      <c r="F28" s="535"/>
      <c r="G28" s="536"/>
    </row>
    <row r="29" spans="1:8" s="532" customFormat="1">
      <c r="A29" s="543"/>
      <c r="B29" s="746"/>
      <c r="C29" s="733"/>
      <c r="D29" s="734"/>
      <c r="E29" s="535"/>
      <c r="F29" s="535"/>
      <c r="G29" s="536"/>
    </row>
    <row r="30" spans="1:8" s="532" customFormat="1" ht="22.5">
      <c r="A30" s="544"/>
      <c r="B30" s="747" t="s">
        <v>950</v>
      </c>
      <c r="C30" s="545"/>
      <c r="D30" s="734"/>
      <c r="E30" s="535"/>
      <c r="F30" s="535"/>
      <c r="G30" s="536"/>
    </row>
    <row r="31" spans="1:8" s="532" customFormat="1" ht="159" customHeight="1">
      <c r="A31" s="748" t="s">
        <v>951</v>
      </c>
      <c r="B31" s="747" t="s">
        <v>952</v>
      </c>
      <c r="C31" s="546" t="s">
        <v>705</v>
      </c>
      <c r="D31" s="749">
        <v>1</v>
      </c>
      <c r="E31" s="750"/>
      <c r="F31" s="750">
        <f>D31*E31</f>
        <v>0</v>
      </c>
      <c r="G31" s="536"/>
      <c r="H31" s="951"/>
    </row>
    <row r="32" spans="1:8" s="532" customFormat="1" ht="33.75">
      <c r="A32" s="731"/>
      <c r="B32" s="547" t="s">
        <v>953</v>
      </c>
      <c r="C32" s="733"/>
      <c r="D32" s="734"/>
      <c r="E32" s="535"/>
      <c r="F32" s="535"/>
      <c r="G32" s="536"/>
    </row>
    <row r="33" spans="1:7" s="532" customFormat="1">
      <c r="A33" s="731"/>
      <c r="B33" s="547"/>
      <c r="C33" s="733"/>
      <c r="D33" s="734"/>
      <c r="E33" s="535"/>
      <c r="F33" s="535"/>
      <c r="G33" s="536"/>
    </row>
    <row r="34" spans="1:7" s="532" customFormat="1" ht="45">
      <c r="A34" s="731" t="s">
        <v>954</v>
      </c>
      <c r="B34" s="747" t="s">
        <v>955</v>
      </c>
      <c r="C34" s="733" t="s">
        <v>924</v>
      </c>
      <c r="D34" s="734">
        <v>8</v>
      </c>
      <c r="E34" s="535"/>
      <c r="F34" s="535">
        <f t="shared" ref="F34" si="1">D34*E34</f>
        <v>0</v>
      </c>
      <c r="G34" s="536"/>
    </row>
    <row r="35" spans="1:7" s="532" customFormat="1" ht="22.5">
      <c r="A35" s="731"/>
      <c r="B35" s="747" t="s">
        <v>956</v>
      </c>
      <c r="C35" s="733"/>
      <c r="D35" s="734"/>
      <c r="E35" s="535"/>
      <c r="F35" s="535"/>
      <c r="G35" s="536"/>
    </row>
    <row r="36" spans="1:7" s="532" customFormat="1" ht="33.75">
      <c r="A36" s="731"/>
      <c r="B36" s="547" t="s">
        <v>953</v>
      </c>
      <c r="C36" s="733"/>
      <c r="D36" s="734"/>
      <c r="E36" s="535"/>
      <c r="F36" s="535"/>
      <c r="G36" s="536"/>
    </row>
    <row r="37" spans="1:7">
      <c r="A37" s="731" t="s">
        <v>957</v>
      </c>
      <c r="B37" s="747" t="s">
        <v>958</v>
      </c>
      <c r="C37" s="751" t="s">
        <v>705</v>
      </c>
      <c r="D37" s="752">
        <v>1</v>
      </c>
      <c r="E37" s="535"/>
      <c r="F37" s="535">
        <f t="shared" ref="F37:F46" si="2">D37*E37</f>
        <v>0</v>
      </c>
      <c r="G37" s="536"/>
    </row>
    <row r="38" spans="1:7" s="532" customFormat="1">
      <c r="A38" s="731" t="s">
        <v>959</v>
      </c>
      <c r="B38" s="747" t="s">
        <v>960</v>
      </c>
      <c r="C38" s="751" t="s">
        <v>705</v>
      </c>
      <c r="D38" s="752">
        <v>1</v>
      </c>
      <c r="E38" s="535"/>
      <c r="F38" s="535">
        <f t="shared" si="2"/>
        <v>0</v>
      </c>
      <c r="G38" s="536"/>
    </row>
    <row r="39" spans="1:7" s="532" customFormat="1">
      <c r="A39" s="731" t="s">
        <v>961</v>
      </c>
      <c r="B39" s="747" t="s">
        <v>962</v>
      </c>
      <c r="C39" s="751" t="s">
        <v>705</v>
      </c>
      <c r="D39" s="752">
        <v>1</v>
      </c>
      <c r="E39" s="535"/>
      <c r="F39" s="535">
        <f t="shared" si="2"/>
        <v>0</v>
      </c>
      <c r="G39" s="536"/>
    </row>
    <row r="40" spans="1:7" s="532" customFormat="1">
      <c r="A40" s="731" t="s">
        <v>963</v>
      </c>
      <c r="B40" s="747" t="s">
        <v>964</v>
      </c>
      <c r="C40" s="751" t="s">
        <v>705</v>
      </c>
      <c r="D40" s="752">
        <v>1</v>
      </c>
      <c r="E40" s="535"/>
      <c r="F40" s="952">
        <f t="shared" si="2"/>
        <v>0</v>
      </c>
      <c r="G40" s="536"/>
    </row>
    <row r="41" spans="1:7" s="532" customFormat="1">
      <c r="A41" s="731" t="s">
        <v>965</v>
      </c>
      <c r="B41" s="747" t="s">
        <v>966</v>
      </c>
      <c r="C41" s="751" t="s">
        <v>705</v>
      </c>
      <c r="D41" s="752">
        <v>1</v>
      </c>
      <c r="E41" s="535"/>
      <c r="F41" s="952">
        <f t="shared" si="2"/>
        <v>0</v>
      </c>
      <c r="G41" s="536"/>
    </row>
    <row r="42" spans="1:7" s="532" customFormat="1">
      <c r="A42" s="731" t="s">
        <v>967</v>
      </c>
      <c r="B42" s="747" t="s">
        <v>968</v>
      </c>
      <c r="C42" s="751" t="s">
        <v>705</v>
      </c>
      <c r="D42" s="752">
        <v>6</v>
      </c>
      <c r="E42" s="535"/>
      <c r="F42" s="952">
        <f t="shared" si="2"/>
        <v>0</v>
      </c>
      <c r="G42" s="536"/>
    </row>
    <row r="43" spans="1:7" s="532" customFormat="1">
      <c r="A43" s="731" t="s">
        <v>969</v>
      </c>
      <c r="B43" s="747" t="s">
        <v>970</v>
      </c>
      <c r="C43" s="751" t="s">
        <v>705</v>
      </c>
      <c r="D43" s="752">
        <v>16</v>
      </c>
      <c r="E43" s="535"/>
      <c r="F43" s="535">
        <f t="shared" si="2"/>
        <v>0</v>
      </c>
      <c r="G43" s="536"/>
    </row>
    <row r="44" spans="1:7" s="532" customFormat="1" ht="22.5">
      <c r="A44" s="731" t="s">
        <v>971</v>
      </c>
      <c r="B44" s="747" t="s">
        <v>972</v>
      </c>
      <c r="C44" s="751" t="s">
        <v>705</v>
      </c>
      <c r="D44" s="734">
        <v>1</v>
      </c>
      <c r="E44" s="535"/>
      <c r="F44" s="535">
        <f t="shared" si="2"/>
        <v>0</v>
      </c>
      <c r="G44" s="536"/>
    </row>
    <row r="45" spans="1:7" s="532" customFormat="1" ht="33.75">
      <c r="A45" s="731" t="s">
        <v>973</v>
      </c>
      <c r="B45" s="747" t="s">
        <v>974</v>
      </c>
      <c r="C45" s="733" t="s">
        <v>713</v>
      </c>
      <c r="D45" s="734">
        <v>1</v>
      </c>
      <c r="E45" s="535"/>
      <c r="F45" s="535">
        <f t="shared" si="2"/>
        <v>0</v>
      </c>
      <c r="G45" s="536"/>
    </row>
    <row r="46" spans="1:7" s="532" customFormat="1">
      <c r="A46" s="731" t="s">
        <v>975</v>
      </c>
      <c r="B46" s="747" t="s">
        <v>976</v>
      </c>
      <c r="C46" s="733" t="s">
        <v>713</v>
      </c>
      <c r="D46" s="734">
        <v>1</v>
      </c>
      <c r="E46" s="535"/>
      <c r="F46" s="535">
        <f t="shared" si="2"/>
        <v>0</v>
      </c>
      <c r="G46" s="536"/>
    </row>
    <row r="47" spans="1:7" s="532" customFormat="1">
      <c r="A47" s="731"/>
      <c r="B47" s="747"/>
      <c r="C47" s="733"/>
      <c r="D47" s="734"/>
      <c r="E47" s="535"/>
      <c r="F47" s="535"/>
      <c r="G47" s="536"/>
    </row>
    <row r="48" spans="1:7" s="532" customFormat="1">
      <c r="A48" s="731" t="s">
        <v>977</v>
      </c>
      <c r="B48" s="753" t="s">
        <v>978</v>
      </c>
      <c r="C48" s="733" t="s">
        <v>713</v>
      </c>
      <c r="D48" s="734">
        <v>1</v>
      </c>
      <c r="E48" s="535"/>
      <c r="F48" s="535">
        <f>SUM(F28:F46)</f>
        <v>0</v>
      </c>
      <c r="G48" s="536"/>
    </row>
    <row r="49" spans="1:7" s="532" customFormat="1">
      <c r="A49" s="731"/>
      <c r="B49" s="753"/>
      <c r="C49" s="733"/>
      <c r="D49" s="734"/>
      <c r="E49" s="535"/>
      <c r="F49" s="535"/>
      <c r="G49" s="536"/>
    </row>
    <row r="50" spans="1:7" s="548" customFormat="1">
      <c r="A50" s="754" t="s">
        <v>979</v>
      </c>
      <c r="B50" s="755" t="s">
        <v>980</v>
      </c>
      <c r="C50" s="756"/>
      <c r="D50" s="757"/>
      <c r="E50" s="758"/>
      <c r="F50" s="759">
        <f>F48</f>
        <v>0</v>
      </c>
      <c r="G50" s="760"/>
    </row>
    <row r="51" spans="1:7" s="549" customFormat="1">
      <c r="A51" s="731"/>
      <c r="B51" s="506"/>
      <c r="C51" s="761"/>
      <c r="D51" s="734"/>
      <c r="E51" s="535"/>
      <c r="F51" s="736"/>
      <c r="G51" s="762"/>
    </row>
    <row r="52" spans="1:7" s="550" customFormat="1">
      <c r="A52" s="763" t="s">
        <v>981</v>
      </c>
      <c r="B52" s="764" t="s">
        <v>982</v>
      </c>
      <c r="C52" s="765"/>
      <c r="D52" s="766"/>
      <c r="E52" s="767"/>
      <c r="F52" s="768"/>
      <c r="G52" s="769"/>
    </row>
    <row r="53" spans="1:7" s="550" customFormat="1" ht="146.25">
      <c r="A53" s="770"/>
      <c r="B53" s="747" t="s">
        <v>983</v>
      </c>
      <c r="C53" s="771"/>
      <c r="D53" s="772"/>
      <c r="E53" s="773"/>
      <c r="F53" s="774"/>
      <c r="G53" s="775"/>
    </row>
    <row r="54" spans="1:7" s="550" customFormat="1">
      <c r="A54" s="770"/>
      <c r="B54" s="747"/>
      <c r="C54" s="771"/>
      <c r="D54" s="772"/>
      <c r="E54" s="773"/>
      <c r="F54" s="774"/>
      <c r="G54" s="775"/>
    </row>
    <row r="55" spans="1:7" s="550" customFormat="1" ht="13.15" customHeight="1">
      <c r="A55" s="770"/>
      <c r="B55" s="776" t="s">
        <v>984</v>
      </c>
      <c r="C55" s="771"/>
      <c r="D55" s="772"/>
      <c r="E55" s="773"/>
      <c r="F55" s="774"/>
      <c r="G55" s="775"/>
    </row>
    <row r="56" spans="1:7" s="550" customFormat="1">
      <c r="A56" s="770" t="s">
        <v>985</v>
      </c>
      <c r="B56" s="747" t="s">
        <v>986</v>
      </c>
      <c r="C56" s="771" t="s">
        <v>987</v>
      </c>
      <c r="D56" s="772">
        <v>6</v>
      </c>
      <c r="E56" s="774"/>
      <c r="F56" s="774">
        <f t="shared" ref="F56" si="3">D56*E56</f>
        <v>0</v>
      </c>
      <c r="G56" s="775"/>
    </row>
    <row r="57" spans="1:7" s="550" customFormat="1">
      <c r="A57" s="770"/>
      <c r="B57" s="777" t="s">
        <v>988</v>
      </c>
      <c r="C57" s="771"/>
      <c r="D57" s="772"/>
      <c r="E57" s="774"/>
      <c r="F57" s="774"/>
      <c r="G57" s="775"/>
    </row>
    <row r="58" spans="1:7" s="550" customFormat="1">
      <c r="A58" s="770"/>
      <c r="B58" s="747"/>
      <c r="C58" s="771"/>
      <c r="D58" s="772"/>
      <c r="E58" s="774"/>
      <c r="F58" s="774"/>
      <c r="G58" s="775"/>
    </row>
    <row r="59" spans="1:7" s="550" customFormat="1">
      <c r="A59" s="770"/>
      <c r="B59" s="776" t="s">
        <v>989</v>
      </c>
      <c r="C59" s="771"/>
      <c r="D59" s="772"/>
      <c r="E59" s="774"/>
      <c r="F59" s="774"/>
      <c r="G59" s="775"/>
    </row>
    <row r="60" spans="1:7" s="550" customFormat="1">
      <c r="A60" s="770" t="s">
        <v>990</v>
      </c>
      <c r="B60" s="747" t="s">
        <v>991</v>
      </c>
      <c r="C60" s="771" t="s">
        <v>987</v>
      </c>
      <c r="D60" s="772">
        <v>220</v>
      </c>
      <c r="E60" s="774"/>
      <c r="F60" s="774">
        <f>D60*E60</f>
        <v>0</v>
      </c>
      <c r="G60" s="775"/>
    </row>
    <row r="61" spans="1:7" s="550" customFormat="1">
      <c r="A61" s="770"/>
      <c r="B61" s="778"/>
      <c r="C61" s="771"/>
      <c r="D61" s="772"/>
      <c r="E61" s="774"/>
      <c r="F61" s="774"/>
      <c r="G61" s="775"/>
    </row>
    <row r="62" spans="1:7" s="550" customFormat="1">
      <c r="A62" s="770" t="s">
        <v>992</v>
      </c>
      <c r="B62" s="747" t="s">
        <v>993</v>
      </c>
      <c r="C62" s="771" t="s">
        <v>987</v>
      </c>
      <c r="D62" s="772">
        <f>5*55</f>
        <v>275</v>
      </c>
      <c r="E62" s="774"/>
      <c r="F62" s="774">
        <f>D62*E62</f>
        <v>0</v>
      </c>
      <c r="G62" s="775"/>
    </row>
    <row r="63" spans="1:7" s="550" customFormat="1" ht="10.5" customHeight="1">
      <c r="A63" s="770" t="s">
        <v>994</v>
      </c>
      <c r="B63" s="747" t="s">
        <v>995</v>
      </c>
      <c r="C63" s="771" t="s">
        <v>987</v>
      </c>
      <c r="D63" s="772">
        <v>80</v>
      </c>
      <c r="E63" s="774"/>
      <c r="F63" s="774">
        <f>D63*E63</f>
        <v>0</v>
      </c>
      <c r="G63" s="775"/>
    </row>
    <row r="64" spans="1:7" s="550" customFormat="1">
      <c r="A64" s="770"/>
      <c r="B64" s="747"/>
      <c r="C64" s="771"/>
      <c r="D64" s="772"/>
      <c r="E64" s="774"/>
      <c r="F64" s="774"/>
      <c r="G64" s="551"/>
    </row>
    <row r="65" spans="1:9" s="550" customFormat="1">
      <c r="A65" s="770" t="s">
        <v>996</v>
      </c>
      <c r="B65" s="747" t="s">
        <v>997</v>
      </c>
      <c r="C65" s="771" t="s">
        <v>987</v>
      </c>
      <c r="D65" s="772">
        <f>748*1.3</f>
        <v>972.4</v>
      </c>
      <c r="E65" s="774"/>
      <c r="F65" s="774">
        <f>D65*E65</f>
        <v>0</v>
      </c>
      <c r="G65" s="551"/>
      <c r="H65" s="552"/>
      <c r="I65" s="552"/>
    </row>
    <row r="66" spans="1:9" s="550" customFormat="1">
      <c r="A66" s="770"/>
      <c r="B66" s="747"/>
      <c r="C66" s="771"/>
      <c r="D66" s="772"/>
      <c r="E66" s="774"/>
      <c r="F66" s="774"/>
      <c r="G66" s="551"/>
      <c r="H66" s="552"/>
      <c r="I66" s="552"/>
    </row>
    <row r="67" spans="1:9" s="550" customFormat="1">
      <c r="A67" s="770"/>
      <c r="B67" s="779" t="s">
        <v>998</v>
      </c>
      <c r="C67" s="771"/>
      <c r="D67" s="772"/>
      <c r="E67" s="774"/>
      <c r="F67" s="774"/>
      <c r="G67" s="551"/>
    </row>
    <row r="68" spans="1:9" s="550" customFormat="1">
      <c r="A68" s="770" t="s">
        <v>999</v>
      </c>
      <c r="B68" s="780" t="s">
        <v>1000</v>
      </c>
      <c r="C68" s="771" t="s">
        <v>987</v>
      </c>
      <c r="D68" s="772">
        <f>32*2</f>
        <v>64</v>
      </c>
      <c r="E68" s="774"/>
      <c r="F68" s="774">
        <f t="shared" ref="F68:F70" si="4">D68*E68</f>
        <v>0</v>
      </c>
      <c r="G68" s="551"/>
    </row>
    <row r="69" spans="1:9" s="550" customFormat="1">
      <c r="A69" s="770" t="s">
        <v>1001</v>
      </c>
      <c r="B69" s="780" t="s">
        <v>1002</v>
      </c>
      <c r="C69" s="771" t="s">
        <v>987</v>
      </c>
      <c r="D69" s="772">
        <v>85</v>
      </c>
      <c r="E69" s="774"/>
      <c r="F69" s="774">
        <f t="shared" si="4"/>
        <v>0</v>
      </c>
      <c r="G69" s="551"/>
    </row>
    <row r="70" spans="1:9" s="550" customFormat="1">
      <c r="A70" s="770" t="s">
        <v>1003</v>
      </c>
      <c r="B70" s="780" t="s">
        <v>1004</v>
      </c>
      <c r="C70" s="771" t="s">
        <v>987</v>
      </c>
      <c r="D70" s="772">
        <v>100</v>
      </c>
      <c r="E70" s="774"/>
      <c r="F70" s="774">
        <f t="shared" si="4"/>
        <v>0</v>
      </c>
      <c r="G70" s="551"/>
      <c r="H70" s="953"/>
    </row>
    <row r="71" spans="1:9" s="550" customFormat="1">
      <c r="A71" s="770"/>
      <c r="B71" s="780"/>
      <c r="C71" s="771"/>
      <c r="D71" s="772"/>
      <c r="E71" s="774"/>
      <c r="F71" s="774"/>
      <c r="G71" s="551"/>
      <c r="H71" s="954"/>
    </row>
    <row r="72" spans="1:9" s="550" customFormat="1">
      <c r="A72" s="770"/>
      <c r="B72" s="781" t="s">
        <v>1005</v>
      </c>
      <c r="C72" s="771"/>
      <c r="D72" s="772"/>
      <c r="E72" s="774"/>
      <c r="F72" s="774"/>
      <c r="G72" s="551"/>
      <c r="H72" s="954"/>
    </row>
    <row r="73" spans="1:9" s="550" customFormat="1">
      <c r="A73" s="770" t="s">
        <v>1006</v>
      </c>
      <c r="B73" s="747" t="s">
        <v>1007</v>
      </c>
      <c r="C73" s="771" t="s">
        <v>705</v>
      </c>
      <c r="D73" s="772">
        <v>4</v>
      </c>
      <c r="E73" s="774"/>
      <c r="F73" s="774">
        <f>D73*E73</f>
        <v>0</v>
      </c>
      <c r="G73" s="551"/>
      <c r="H73" s="953"/>
    </row>
    <row r="74" spans="1:9" s="553" customFormat="1">
      <c r="A74" s="770" t="s">
        <v>1008</v>
      </c>
      <c r="B74" s="747" t="s">
        <v>1009</v>
      </c>
      <c r="C74" s="771" t="s">
        <v>705</v>
      </c>
      <c r="D74" s="772">
        <v>10</v>
      </c>
      <c r="E74" s="774"/>
      <c r="F74" s="774">
        <f>D74*E74</f>
        <v>0</v>
      </c>
      <c r="G74" s="551"/>
      <c r="H74" s="954"/>
    </row>
    <row r="75" spans="1:9" s="554" customFormat="1">
      <c r="A75" s="770"/>
      <c r="B75" s="747"/>
      <c r="C75" s="771"/>
      <c r="D75" s="772"/>
      <c r="E75" s="774"/>
      <c r="F75" s="774"/>
      <c r="G75" s="551"/>
      <c r="H75" s="954"/>
    </row>
    <row r="76" spans="1:9" s="553" customFormat="1">
      <c r="A76" s="782" t="s">
        <v>981</v>
      </c>
      <c r="B76" s="783" t="s">
        <v>1010</v>
      </c>
      <c r="C76" s="784"/>
      <c r="D76" s="785"/>
      <c r="E76" s="786"/>
      <c r="F76" s="787">
        <f>SUM(F53:F74)</f>
        <v>0</v>
      </c>
      <c r="G76" s="555"/>
      <c r="H76" s="954"/>
    </row>
    <row r="77" spans="1:9" s="532" customFormat="1">
      <c r="A77" s="731"/>
      <c r="B77" s="506"/>
      <c r="C77" s="761"/>
      <c r="D77" s="734"/>
      <c r="E77" s="535"/>
      <c r="F77" s="736"/>
      <c r="G77" s="556"/>
      <c r="H77" s="954"/>
    </row>
    <row r="78" spans="1:9" s="532" customFormat="1">
      <c r="A78" s="737" t="s">
        <v>1011</v>
      </c>
      <c r="B78" s="738" t="s">
        <v>1012</v>
      </c>
      <c r="C78" s="739"/>
      <c r="D78" s="740"/>
      <c r="E78" s="741"/>
      <c r="F78" s="742"/>
      <c r="G78" s="557"/>
      <c r="H78" s="954"/>
    </row>
    <row r="79" spans="1:9" s="532" customFormat="1" ht="90">
      <c r="A79" s="731"/>
      <c r="B79" s="747" t="s">
        <v>1013</v>
      </c>
      <c r="C79" s="507"/>
      <c r="D79" s="508"/>
      <c r="E79" s="534"/>
      <c r="F79" s="535"/>
      <c r="G79" s="556"/>
      <c r="H79" s="954"/>
    </row>
    <row r="80" spans="1:9" s="532" customFormat="1">
      <c r="A80" s="731"/>
      <c r="B80" s="788"/>
      <c r="C80" s="733"/>
      <c r="D80" s="734"/>
      <c r="E80" s="535"/>
      <c r="F80" s="535"/>
      <c r="G80" s="762"/>
    </row>
    <row r="81" spans="1:7" s="532" customFormat="1" ht="56.25">
      <c r="A81" s="731" t="s">
        <v>1014</v>
      </c>
      <c r="B81" s="747" t="s">
        <v>1015</v>
      </c>
      <c r="C81" s="789" t="s">
        <v>705</v>
      </c>
      <c r="D81" s="508">
        <v>10</v>
      </c>
      <c r="E81" s="535"/>
      <c r="F81" s="535">
        <f t="shared" ref="F81:F83" si="5">D81*E81</f>
        <v>0</v>
      </c>
      <c r="G81" s="762"/>
    </row>
    <row r="82" spans="1:7" s="532" customFormat="1">
      <c r="A82" s="731" t="s">
        <v>1016</v>
      </c>
      <c r="B82" s="747" t="s">
        <v>1017</v>
      </c>
      <c r="C82" s="789" t="s">
        <v>987</v>
      </c>
      <c r="D82" s="772">
        <v>50</v>
      </c>
      <c r="E82" s="535"/>
      <c r="F82" s="535">
        <f t="shared" si="5"/>
        <v>0</v>
      </c>
      <c r="G82" s="762"/>
    </row>
    <row r="83" spans="1:7" s="532" customFormat="1" ht="22.5">
      <c r="A83" s="731" t="s">
        <v>1018</v>
      </c>
      <c r="B83" s="747" t="s">
        <v>1019</v>
      </c>
      <c r="C83" s="789" t="s">
        <v>987</v>
      </c>
      <c r="D83" s="772">
        <v>10</v>
      </c>
      <c r="E83" s="535"/>
      <c r="F83" s="535">
        <f t="shared" si="5"/>
        <v>0</v>
      </c>
      <c r="G83" s="762"/>
    </row>
    <row r="84" spans="1:7" s="532" customFormat="1">
      <c r="A84" s="731"/>
      <c r="B84" s="747"/>
      <c r="C84" s="789"/>
      <c r="D84" s="508"/>
      <c r="E84" s="534"/>
      <c r="F84" s="535"/>
      <c r="G84" s="556"/>
    </row>
    <row r="85" spans="1:7" s="548" customFormat="1">
      <c r="A85" s="790" t="s">
        <v>1011</v>
      </c>
      <c r="B85" s="791" t="s">
        <v>1020</v>
      </c>
      <c r="C85" s="792"/>
      <c r="D85" s="793"/>
      <c r="E85" s="794"/>
      <c r="F85" s="795">
        <f>SUM(F79:F83)</f>
        <v>0</v>
      </c>
      <c r="G85" s="558"/>
    </row>
    <row r="86" spans="1:7" s="549" customFormat="1">
      <c r="A86" s="731"/>
      <c r="B86" s="506"/>
      <c r="C86" s="761"/>
      <c r="D86" s="734"/>
      <c r="E86" s="535"/>
      <c r="F86" s="736"/>
      <c r="G86" s="556"/>
    </row>
    <row r="87" spans="1:7" s="549" customFormat="1">
      <c r="A87" s="763" t="s">
        <v>1021</v>
      </c>
      <c r="B87" s="764" t="s">
        <v>1022</v>
      </c>
      <c r="C87" s="765"/>
      <c r="D87" s="766"/>
      <c r="E87" s="767"/>
      <c r="F87" s="768"/>
      <c r="G87" s="796"/>
    </row>
    <row r="88" spans="1:7" s="549" customFormat="1" ht="101.25">
      <c r="A88" s="797"/>
      <c r="B88" s="798" t="s">
        <v>1380</v>
      </c>
      <c r="C88" s="751"/>
      <c r="D88" s="752"/>
      <c r="E88" s="774"/>
      <c r="F88" s="774"/>
      <c r="G88" s="799"/>
    </row>
    <row r="89" spans="1:7" s="559" customFormat="1">
      <c r="A89" s="797"/>
      <c r="B89" s="745"/>
      <c r="C89" s="751"/>
      <c r="D89" s="752"/>
      <c r="E89" s="774"/>
      <c r="F89" s="774"/>
      <c r="G89" s="799"/>
    </row>
    <row r="90" spans="1:7" s="559" customFormat="1" ht="45">
      <c r="A90" s="770" t="s">
        <v>1023</v>
      </c>
      <c r="B90" s="798" t="s">
        <v>1024</v>
      </c>
      <c r="C90" s="751"/>
      <c r="D90" s="752"/>
      <c r="E90" s="774"/>
      <c r="F90" s="774"/>
      <c r="G90" s="799"/>
    </row>
    <row r="91" spans="1:7" s="559" customFormat="1" ht="75.599999999999994" customHeight="1">
      <c r="A91" s="770"/>
      <c r="B91" s="798"/>
      <c r="C91" s="751"/>
      <c r="D91" s="752"/>
      <c r="E91" s="774"/>
      <c r="F91" s="774"/>
      <c r="G91" s="799"/>
    </row>
    <row r="92" spans="1:7" s="559" customFormat="1">
      <c r="A92" s="770"/>
      <c r="B92" s="771" t="s">
        <v>1025</v>
      </c>
      <c r="C92" s="751" t="s">
        <v>705</v>
      </c>
      <c r="D92" s="752">
        <v>32</v>
      </c>
      <c r="E92" s="774"/>
      <c r="F92" s="774">
        <f>D92*E92</f>
        <v>0</v>
      </c>
      <c r="G92" s="799"/>
    </row>
    <row r="93" spans="1:7" s="559" customFormat="1">
      <c r="A93" s="770"/>
      <c r="B93" s="771" t="s">
        <v>1381</v>
      </c>
      <c r="C93" s="751" t="s">
        <v>705</v>
      </c>
      <c r="D93" s="752">
        <v>32</v>
      </c>
      <c r="E93" s="774"/>
      <c r="F93" s="774">
        <f>D93*E93</f>
        <v>0</v>
      </c>
      <c r="G93" s="799"/>
    </row>
    <row r="94" spans="1:7" s="559" customFormat="1">
      <c r="A94" s="770"/>
      <c r="B94" s="798"/>
      <c r="C94" s="751"/>
      <c r="D94" s="752"/>
      <c r="E94" s="774"/>
      <c r="F94" s="774"/>
      <c r="G94" s="799"/>
    </row>
    <row r="95" spans="1:7" s="559" customFormat="1" ht="45">
      <c r="A95" s="770" t="s">
        <v>1026</v>
      </c>
      <c r="B95" s="798" t="s">
        <v>1027</v>
      </c>
      <c r="C95" s="751"/>
      <c r="D95" s="800"/>
      <c r="E95" s="774"/>
      <c r="F95" s="774"/>
      <c r="G95" s="799"/>
    </row>
    <row r="96" spans="1:7" s="559" customFormat="1" ht="95.45" customHeight="1">
      <c r="A96" s="770"/>
      <c r="B96" s="798"/>
      <c r="C96" s="751"/>
      <c r="D96" s="800"/>
      <c r="E96" s="774"/>
      <c r="F96" s="774"/>
      <c r="G96" s="799"/>
    </row>
    <row r="97" spans="1:8" s="559" customFormat="1">
      <c r="A97" s="797"/>
      <c r="B97" s="771" t="s">
        <v>1025</v>
      </c>
      <c r="C97" s="751" t="s">
        <v>705</v>
      </c>
      <c r="D97" s="800">
        <v>2</v>
      </c>
      <c r="E97" s="774"/>
      <c r="F97" s="774">
        <f>D97*E97</f>
        <v>0</v>
      </c>
      <c r="G97" s="799"/>
    </row>
    <row r="98" spans="1:8" s="559" customFormat="1">
      <c r="A98" s="797"/>
      <c r="B98" s="771" t="s">
        <v>1381</v>
      </c>
      <c r="C98" s="751" t="s">
        <v>705</v>
      </c>
      <c r="D98" s="752">
        <v>32</v>
      </c>
      <c r="E98" s="774"/>
      <c r="F98" s="774">
        <f>D98*E98</f>
        <v>0</v>
      </c>
      <c r="G98" s="799"/>
    </row>
    <row r="99" spans="1:8" s="559" customFormat="1">
      <c r="A99" s="770"/>
      <c r="B99" s="798"/>
      <c r="C99" s="751"/>
      <c r="D99" s="752"/>
      <c r="E99" s="774"/>
      <c r="F99" s="774"/>
      <c r="G99" s="799"/>
    </row>
    <row r="100" spans="1:8" s="559" customFormat="1" ht="22.5">
      <c r="A100" s="770" t="s">
        <v>1028</v>
      </c>
      <c r="B100" s="798" t="s">
        <v>1029</v>
      </c>
      <c r="C100" s="751"/>
      <c r="D100" s="800"/>
      <c r="E100" s="774"/>
      <c r="F100" s="774"/>
      <c r="G100" s="799"/>
    </row>
    <row r="101" spans="1:8" s="559" customFormat="1" ht="127.15" customHeight="1">
      <c r="A101" s="770"/>
      <c r="B101" s="798"/>
      <c r="C101" s="751"/>
      <c r="D101" s="800"/>
      <c r="E101" s="774"/>
      <c r="F101" s="774"/>
      <c r="G101" s="799"/>
    </row>
    <row r="102" spans="1:8" s="559" customFormat="1">
      <c r="A102" s="797"/>
      <c r="B102" s="771" t="s">
        <v>1030</v>
      </c>
      <c r="C102" s="751" t="s">
        <v>705</v>
      </c>
      <c r="D102" s="800">
        <v>4</v>
      </c>
      <c r="E102" s="774"/>
      <c r="F102" s="774">
        <f>D102*E102</f>
        <v>0</v>
      </c>
      <c r="G102" s="799"/>
    </row>
    <row r="103" spans="1:8" s="559" customFormat="1">
      <c r="A103" s="797"/>
      <c r="B103" s="771" t="s">
        <v>1381</v>
      </c>
      <c r="C103" s="751" t="s">
        <v>705</v>
      </c>
      <c r="D103" s="752">
        <v>32</v>
      </c>
      <c r="E103" s="774"/>
      <c r="F103" s="774">
        <f>D103*E103</f>
        <v>0</v>
      </c>
      <c r="G103" s="799"/>
    </row>
    <row r="104" spans="1:8" s="559" customFormat="1">
      <c r="A104" s="770"/>
      <c r="B104" s="798"/>
      <c r="C104" s="751"/>
      <c r="D104" s="752"/>
      <c r="E104" s="774"/>
      <c r="F104" s="774"/>
      <c r="G104" s="799"/>
    </row>
    <row r="105" spans="1:8" s="559" customFormat="1" ht="22.5">
      <c r="A105" s="770" t="s">
        <v>1031</v>
      </c>
      <c r="B105" s="798" t="s">
        <v>1032</v>
      </c>
      <c r="C105" s="751" t="s">
        <v>705</v>
      </c>
      <c r="D105" s="800">
        <v>7</v>
      </c>
      <c r="E105" s="774"/>
      <c r="F105" s="774">
        <f>D105*E105</f>
        <v>0</v>
      </c>
      <c r="G105" s="799"/>
    </row>
    <row r="106" spans="1:8" s="559" customFormat="1" ht="22.5">
      <c r="A106" s="770"/>
      <c r="B106" s="798" t="s">
        <v>1033</v>
      </c>
      <c r="C106" s="751" t="s">
        <v>705</v>
      </c>
      <c r="D106" s="800">
        <v>5</v>
      </c>
      <c r="E106" s="774"/>
      <c r="F106" s="774">
        <f>D106*E106</f>
        <v>0</v>
      </c>
      <c r="G106" s="799"/>
    </row>
    <row r="107" spans="1:8" s="559" customFormat="1" ht="48" customHeight="1">
      <c r="A107" s="770"/>
      <c r="B107" s="798"/>
      <c r="C107" s="751"/>
      <c r="D107" s="800"/>
      <c r="E107" s="774"/>
      <c r="F107" s="774"/>
      <c r="G107" s="799"/>
    </row>
    <row r="108" spans="1:8" s="559" customFormat="1">
      <c r="A108" s="797"/>
      <c r="B108" s="771" t="s">
        <v>1025</v>
      </c>
      <c r="C108" s="751" t="s">
        <v>705</v>
      </c>
      <c r="D108" s="800">
        <v>7</v>
      </c>
      <c r="E108" s="774"/>
      <c r="F108" s="774">
        <f>D108*E108</f>
        <v>0</v>
      </c>
      <c r="G108" s="799"/>
    </row>
    <row r="109" spans="1:8" s="559" customFormat="1">
      <c r="A109" s="797"/>
      <c r="B109" s="771" t="s">
        <v>1381</v>
      </c>
      <c r="C109" s="751" t="s">
        <v>705</v>
      </c>
      <c r="D109" s="752">
        <v>32</v>
      </c>
      <c r="E109" s="774"/>
      <c r="F109" s="774">
        <f>D109*E109</f>
        <v>0</v>
      </c>
      <c r="G109" s="799"/>
    </row>
    <row r="110" spans="1:8" s="549" customFormat="1">
      <c r="A110" s="797"/>
      <c r="B110" s="747"/>
      <c r="C110" s="789"/>
      <c r="D110" s="801"/>
      <c r="E110" s="773"/>
      <c r="F110" s="774"/>
      <c r="G110" s="799"/>
    </row>
    <row r="111" spans="1:8" s="549" customFormat="1" ht="9.6" customHeight="1">
      <c r="A111" s="797" t="s">
        <v>1021</v>
      </c>
      <c r="B111" s="802" t="s">
        <v>1034</v>
      </c>
      <c r="C111" s="803"/>
      <c r="D111" s="752"/>
      <c r="E111" s="774"/>
      <c r="F111" s="736">
        <f>SUM(F88:F110)</f>
        <v>0</v>
      </c>
      <c r="G111" s="799"/>
      <c r="H111" s="955"/>
    </row>
    <row r="112" spans="1:8" s="549" customFormat="1">
      <c r="A112" s="797"/>
      <c r="B112" s="745"/>
      <c r="C112" s="803"/>
      <c r="D112" s="752"/>
      <c r="E112" s="774"/>
      <c r="F112" s="804"/>
      <c r="G112" s="799"/>
    </row>
    <row r="113" spans="1:8" s="549" customFormat="1">
      <c r="A113" s="763" t="s">
        <v>1035</v>
      </c>
      <c r="B113" s="764" t="s">
        <v>1036</v>
      </c>
      <c r="C113" s="765"/>
      <c r="D113" s="766"/>
      <c r="E113" s="767"/>
      <c r="F113" s="768"/>
      <c r="G113" s="805"/>
    </row>
    <row r="114" spans="1:8" s="549" customFormat="1" ht="101.25">
      <c r="A114" s="770"/>
      <c r="B114" s="806" t="s">
        <v>1037</v>
      </c>
      <c r="C114" s="751"/>
      <c r="D114" s="752"/>
      <c r="E114" s="774"/>
      <c r="F114" s="774"/>
      <c r="G114" s="807"/>
    </row>
    <row r="115" spans="1:8" s="549" customFormat="1">
      <c r="A115" s="770"/>
      <c r="B115" s="806" t="s">
        <v>1038</v>
      </c>
      <c r="C115" s="751"/>
      <c r="D115" s="560"/>
      <c r="E115" s="561"/>
      <c r="F115" s="561"/>
      <c r="G115" s="562"/>
    </row>
    <row r="116" spans="1:8" s="549" customFormat="1" ht="22.5">
      <c r="A116" s="770"/>
      <c r="B116" s="781" t="s">
        <v>1039</v>
      </c>
      <c r="C116" s="751"/>
      <c r="D116" s="752"/>
      <c r="E116" s="774"/>
      <c r="F116" s="774"/>
      <c r="G116" s="807"/>
    </row>
    <row r="117" spans="1:8" s="549" customFormat="1">
      <c r="E117" s="563"/>
      <c r="F117" s="563"/>
    </row>
    <row r="118" spans="1:8" s="549" customFormat="1">
      <c r="A118" s="808" t="s">
        <v>1040</v>
      </c>
      <c r="B118" s="747" t="s">
        <v>1041</v>
      </c>
      <c r="C118" s="789" t="s">
        <v>705</v>
      </c>
      <c r="D118" s="752">
        <v>13</v>
      </c>
      <c r="E118" s="774"/>
      <c r="F118" s="774">
        <f t="shared" ref="F118:F121" si="6">D118*E118</f>
        <v>0</v>
      </c>
      <c r="G118" s="564"/>
      <c r="H118" s="550"/>
    </row>
    <row r="119" spans="1:8" s="549" customFormat="1">
      <c r="A119" s="808" t="s">
        <v>1042</v>
      </c>
      <c r="B119" s="747" t="s">
        <v>1043</v>
      </c>
      <c r="C119" s="789" t="s">
        <v>705</v>
      </c>
      <c r="D119" s="752">
        <v>16</v>
      </c>
      <c r="E119" s="774"/>
      <c r="F119" s="774">
        <f t="shared" si="6"/>
        <v>0</v>
      </c>
      <c r="G119" s="564"/>
      <c r="H119" s="550"/>
    </row>
    <row r="120" spans="1:8" s="549" customFormat="1">
      <c r="A120" s="808" t="s">
        <v>1044</v>
      </c>
      <c r="B120" s="747" t="s">
        <v>1045</v>
      </c>
      <c r="C120" s="789" t="s">
        <v>705</v>
      </c>
      <c r="D120" s="752">
        <v>3</v>
      </c>
      <c r="E120" s="774"/>
      <c r="F120" s="774">
        <f t="shared" si="6"/>
        <v>0</v>
      </c>
      <c r="G120" s="564"/>
      <c r="H120" s="550"/>
    </row>
    <row r="121" spans="1:8" s="549" customFormat="1">
      <c r="A121" s="808" t="s">
        <v>1046</v>
      </c>
      <c r="B121" s="747" t="s">
        <v>1047</v>
      </c>
      <c r="C121" s="789" t="s">
        <v>705</v>
      </c>
      <c r="D121" s="752">
        <v>13</v>
      </c>
      <c r="E121" s="774"/>
      <c r="F121" s="774">
        <f t="shared" si="6"/>
        <v>0</v>
      </c>
      <c r="G121" s="564"/>
      <c r="H121" s="550"/>
    </row>
    <row r="122" spans="1:8" s="549" customFormat="1">
      <c r="A122" s="770"/>
      <c r="B122" s="565"/>
      <c r="C122" s="789"/>
      <c r="D122" s="752"/>
      <c r="E122" s="774"/>
      <c r="F122" s="774"/>
      <c r="G122" s="562"/>
    </row>
    <row r="123" spans="1:8" s="549" customFormat="1">
      <c r="A123" s="770"/>
      <c r="B123" s="809" t="s">
        <v>1048</v>
      </c>
      <c r="C123" s="789"/>
      <c r="D123" s="752"/>
      <c r="E123" s="774"/>
      <c r="F123" s="774"/>
      <c r="G123" s="807"/>
    </row>
    <row r="124" spans="1:8" s="549" customFormat="1">
      <c r="A124" s="808" t="s">
        <v>1049</v>
      </c>
      <c r="B124" s="747" t="s">
        <v>1050</v>
      </c>
      <c r="C124" s="789" t="s">
        <v>705</v>
      </c>
      <c r="D124" s="752">
        <v>91</v>
      </c>
      <c r="E124" s="774"/>
      <c r="F124" s="774">
        <f>D124*E124</f>
        <v>0</v>
      </c>
      <c r="G124" s="807"/>
      <c r="H124" s="550"/>
    </row>
    <row r="125" spans="1:8" s="549" customFormat="1">
      <c r="A125" s="770"/>
      <c r="B125" s="810" t="s">
        <v>1025</v>
      </c>
      <c r="C125" s="789" t="s">
        <v>705</v>
      </c>
      <c r="D125" s="752">
        <v>91</v>
      </c>
      <c r="E125" s="774"/>
      <c r="F125" s="774">
        <f>D125*E125</f>
        <v>0</v>
      </c>
      <c r="G125" s="807"/>
      <c r="H125" s="550"/>
    </row>
    <row r="126" spans="1:8" s="549" customFormat="1">
      <c r="A126" s="770"/>
      <c r="B126" s="747"/>
      <c r="C126" s="789"/>
      <c r="D126" s="752"/>
      <c r="E126" s="774"/>
      <c r="F126" s="774"/>
      <c r="G126" s="807"/>
      <c r="H126" s="550"/>
    </row>
    <row r="127" spans="1:8" s="549" customFormat="1">
      <c r="A127" s="808" t="s">
        <v>1051</v>
      </c>
      <c r="B127" s="747" t="s">
        <v>1052</v>
      </c>
      <c r="C127" s="789" t="s">
        <v>705</v>
      </c>
      <c r="D127" s="752">
        <v>26</v>
      </c>
      <c r="E127" s="774"/>
      <c r="F127" s="774">
        <f>D127*E127</f>
        <v>0</v>
      </c>
      <c r="G127" s="807"/>
      <c r="H127" s="550"/>
    </row>
    <row r="128" spans="1:8" s="549" customFormat="1">
      <c r="A128" s="770"/>
      <c r="B128" s="810" t="s">
        <v>1025</v>
      </c>
      <c r="C128" s="789" t="s">
        <v>705</v>
      </c>
      <c r="D128" s="752">
        <v>26</v>
      </c>
      <c r="E128" s="774"/>
      <c r="F128" s="774">
        <f>D128*E128</f>
        <v>0</v>
      </c>
      <c r="G128" s="807"/>
      <c r="H128" s="550"/>
    </row>
    <row r="129" spans="1:8" s="549" customFormat="1">
      <c r="A129" s="770"/>
      <c r="B129" s="810"/>
      <c r="C129" s="789"/>
      <c r="D129" s="752"/>
      <c r="E129" s="774"/>
      <c r="F129" s="774"/>
      <c r="G129" s="807"/>
      <c r="H129" s="553"/>
    </row>
    <row r="130" spans="1:8" s="549" customFormat="1">
      <c r="A130" s="808" t="s">
        <v>1053</v>
      </c>
      <c r="B130" s="747" t="s">
        <v>1054</v>
      </c>
      <c r="C130" s="789" t="s">
        <v>705</v>
      </c>
      <c r="D130" s="752">
        <v>12</v>
      </c>
      <c r="E130" s="774"/>
      <c r="F130" s="774">
        <f>D130*E130</f>
        <v>0</v>
      </c>
      <c r="G130" s="807"/>
      <c r="H130" s="550"/>
    </row>
    <row r="131" spans="1:8" s="549" customFormat="1">
      <c r="A131" s="770"/>
      <c r="B131" s="810" t="s">
        <v>1025</v>
      </c>
      <c r="C131" s="789" t="s">
        <v>705</v>
      </c>
      <c r="D131" s="752">
        <v>12</v>
      </c>
      <c r="E131" s="774"/>
      <c r="F131" s="774">
        <f>D131*E131</f>
        <v>0</v>
      </c>
      <c r="G131" s="807"/>
    </row>
    <row r="132" spans="1:8" s="549" customFormat="1">
      <c r="A132" s="770"/>
      <c r="B132" s="810"/>
      <c r="C132" s="789"/>
      <c r="D132" s="752"/>
      <c r="E132" s="774"/>
      <c r="F132" s="774"/>
      <c r="G132" s="807"/>
    </row>
    <row r="133" spans="1:8" s="549" customFormat="1">
      <c r="A133" s="808" t="s">
        <v>1055</v>
      </c>
      <c r="B133" s="747" t="s">
        <v>1056</v>
      </c>
      <c r="C133" s="789" t="s">
        <v>705</v>
      </c>
      <c r="D133" s="752">
        <v>54</v>
      </c>
      <c r="E133" s="774"/>
      <c r="F133" s="774">
        <f>D133*E133</f>
        <v>0</v>
      </c>
      <c r="G133" s="807"/>
    </row>
    <row r="134" spans="1:8" s="549" customFormat="1">
      <c r="A134" s="770"/>
      <c r="B134" s="810" t="s">
        <v>1025</v>
      </c>
      <c r="C134" s="789" t="s">
        <v>705</v>
      </c>
      <c r="D134" s="752">
        <v>54</v>
      </c>
      <c r="E134" s="774"/>
      <c r="F134" s="774">
        <f>D134*E134</f>
        <v>0</v>
      </c>
      <c r="G134" s="807"/>
    </row>
    <row r="135" spans="1:8" s="549" customFormat="1">
      <c r="A135" s="770"/>
      <c r="B135" s="565"/>
      <c r="C135" s="789"/>
      <c r="D135" s="752"/>
      <c r="E135" s="774"/>
      <c r="F135" s="774"/>
      <c r="G135" s="807"/>
    </row>
    <row r="136" spans="1:8" s="549" customFormat="1">
      <c r="A136" s="770"/>
      <c r="B136" s="566" t="s">
        <v>1057</v>
      </c>
      <c r="C136" s="789"/>
      <c r="D136" s="752"/>
      <c r="E136" s="774"/>
      <c r="F136" s="774"/>
      <c r="G136" s="807"/>
      <c r="H136" s="550"/>
    </row>
    <row r="137" spans="1:8" s="549" customFormat="1">
      <c r="A137" s="770"/>
      <c r="B137" s="810"/>
      <c r="C137" s="789"/>
      <c r="D137" s="752"/>
      <c r="E137" s="774"/>
      <c r="F137" s="774"/>
      <c r="G137" s="807"/>
      <c r="H137" s="550"/>
    </row>
    <row r="138" spans="1:8" s="549" customFormat="1">
      <c r="A138" s="808" t="s">
        <v>1058</v>
      </c>
      <c r="B138" s="747" t="s">
        <v>1059</v>
      </c>
      <c r="C138" s="789" t="s">
        <v>705</v>
      </c>
      <c r="D138" s="752">
        <v>1</v>
      </c>
      <c r="E138" s="774"/>
      <c r="F138" s="774">
        <f t="shared" ref="F138" si="7">D138*E138</f>
        <v>0</v>
      </c>
      <c r="G138" s="807"/>
    </row>
    <row r="139" spans="1:8" s="549" customFormat="1">
      <c r="A139" s="770"/>
      <c r="B139" s="747"/>
      <c r="C139" s="789"/>
      <c r="D139" s="752"/>
      <c r="E139" s="774"/>
      <c r="F139" s="774"/>
      <c r="G139" s="807"/>
    </row>
    <row r="140" spans="1:8" s="549" customFormat="1">
      <c r="A140" s="782" t="s">
        <v>1035</v>
      </c>
      <c r="B140" s="783" t="s">
        <v>1060</v>
      </c>
      <c r="C140" s="784"/>
      <c r="D140" s="785"/>
      <c r="E140" s="786"/>
      <c r="F140" s="787">
        <f>SUM(F114:F139)</f>
        <v>0</v>
      </c>
      <c r="G140" s="811"/>
    </row>
    <row r="141" spans="1:8" s="549" customFormat="1" ht="12.75">
      <c r="A141" s="567"/>
      <c r="B141" s="567"/>
      <c r="C141" s="567"/>
      <c r="D141" s="567"/>
      <c r="E141" s="568"/>
      <c r="F141" s="568"/>
      <c r="G141" s="567"/>
    </row>
    <row r="142" spans="1:8" s="549" customFormat="1">
      <c r="A142" s="763" t="s">
        <v>1061</v>
      </c>
      <c r="B142" s="764" t="s">
        <v>1062</v>
      </c>
      <c r="C142" s="765"/>
      <c r="D142" s="766"/>
      <c r="E142" s="812"/>
      <c r="F142" s="813"/>
      <c r="G142" s="805"/>
    </row>
    <row r="143" spans="1:8" s="549" customFormat="1" ht="78.75">
      <c r="A143" s="770"/>
      <c r="B143" s="806" t="s">
        <v>1063</v>
      </c>
      <c r="C143" s="751"/>
      <c r="D143" s="752"/>
      <c r="E143" s="814"/>
      <c r="F143" s="814"/>
      <c r="G143" s="807"/>
    </row>
    <row r="144" spans="1:8" s="549" customFormat="1" ht="22.5">
      <c r="A144" s="770"/>
      <c r="B144" s="815" t="s">
        <v>1064</v>
      </c>
      <c r="C144" s="751"/>
      <c r="D144" s="560"/>
      <c r="E144" s="569"/>
      <c r="F144" s="569"/>
      <c r="G144" s="562"/>
    </row>
    <row r="145" spans="1:7" s="549" customFormat="1">
      <c r="A145" s="770"/>
      <c r="B145" s="806"/>
      <c r="C145" s="751"/>
      <c r="D145" s="560"/>
      <c r="E145" s="569"/>
      <c r="F145" s="569"/>
      <c r="G145" s="562"/>
    </row>
    <row r="146" spans="1:7" s="549" customFormat="1" ht="22.5">
      <c r="A146" s="570" t="s">
        <v>1065</v>
      </c>
      <c r="B146" s="816" t="s">
        <v>1066</v>
      </c>
      <c r="C146" s="751"/>
      <c r="D146" s="560"/>
      <c r="E146" s="569"/>
      <c r="F146" s="569"/>
      <c r="G146" s="562"/>
    </row>
    <row r="147" spans="1:7" s="549" customFormat="1" ht="22.5">
      <c r="A147" s="808" t="s">
        <v>1067</v>
      </c>
      <c r="B147" s="747" t="s">
        <v>1068</v>
      </c>
      <c r="C147" s="789" t="s">
        <v>713</v>
      </c>
      <c r="D147" s="508">
        <v>1</v>
      </c>
      <c r="E147" s="817"/>
      <c r="F147" s="818">
        <f t="shared" ref="F147:F164" si="8">D147*E147</f>
        <v>0</v>
      </c>
      <c r="G147" s="562"/>
    </row>
    <row r="148" spans="1:7" s="549" customFormat="1" ht="180">
      <c r="A148" s="770"/>
      <c r="B148" s="747" t="s">
        <v>1069</v>
      </c>
      <c r="C148" s="789"/>
      <c r="D148" s="508"/>
      <c r="E148" s="817"/>
      <c r="F148" s="818"/>
      <c r="G148" s="562"/>
    </row>
    <row r="149" spans="1:7" s="549" customFormat="1">
      <c r="A149" s="808" t="s">
        <v>1070</v>
      </c>
      <c r="B149" s="747" t="s">
        <v>1071</v>
      </c>
      <c r="C149" s="789" t="s">
        <v>705</v>
      </c>
      <c r="D149" s="508">
        <v>3</v>
      </c>
      <c r="E149" s="817"/>
      <c r="F149" s="818">
        <f t="shared" si="8"/>
        <v>0</v>
      </c>
      <c r="G149" s="562"/>
    </row>
    <row r="150" spans="1:7" s="549" customFormat="1">
      <c r="A150" s="808" t="s">
        <v>1072</v>
      </c>
      <c r="B150" s="747" t="s">
        <v>1073</v>
      </c>
      <c r="C150" s="789" t="s">
        <v>705</v>
      </c>
      <c r="D150" s="508">
        <v>3</v>
      </c>
      <c r="E150" s="817"/>
      <c r="F150" s="818">
        <f t="shared" si="8"/>
        <v>0</v>
      </c>
      <c r="G150" s="562"/>
    </row>
    <row r="151" spans="1:7" s="549" customFormat="1">
      <c r="A151" s="808" t="s">
        <v>1074</v>
      </c>
      <c r="B151" s="747" t="s">
        <v>1075</v>
      </c>
      <c r="C151" s="789" t="s">
        <v>705</v>
      </c>
      <c r="D151" s="508">
        <v>72</v>
      </c>
      <c r="E151" s="817"/>
      <c r="F151" s="818">
        <f t="shared" si="8"/>
        <v>0</v>
      </c>
      <c r="G151" s="562"/>
    </row>
    <row r="152" spans="1:7" s="549" customFormat="1">
      <c r="A152" s="808" t="s">
        <v>1076</v>
      </c>
      <c r="B152" s="747" t="s">
        <v>1077</v>
      </c>
      <c r="C152" s="789" t="s">
        <v>705</v>
      </c>
      <c r="D152" s="508">
        <v>1</v>
      </c>
      <c r="E152" s="817"/>
      <c r="F152" s="818">
        <f t="shared" si="8"/>
        <v>0</v>
      </c>
      <c r="G152" s="562"/>
    </row>
    <row r="153" spans="1:7" s="549" customFormat="1">
      <c r="A153" s="808" t="s">
        <v>1078</v>
      </c>
      <c r="B153" s="747" t="s">
        <v>1079</v>
      </c>
      <c r="C153" s="789" t="s">
        <v>705</v>
      </c>
      <c r="D153" s="508">
        <v>1</v>
      </c>
      <c r="E153" s="817"/>
      <c r="F153" s="818">
        <f t="shared" si="8"/>
        <v>0</v>
      </c>
      <c r="G153" s="562"/>
    </row>
    <row r="154" spans="1:7" s="549" customFormat="1" ht="22.5">
      <c r="A154" s="808" t="s">
        <v>1080</v>
      </c>
      <c r="B154" s="747" t="s">
        <v>1081</v>
      </c>
      <c r="C154" s="789" t="s">
        <v>705</v>
      </c>
      <c r="D154" s="508">
        <v>1</v>
      </c>
      <c r="E154" s="817"/>
      <c r="F154" s="818">
        <f t="shared" si="8"/>
        <v>0</v>
      </c>
      <c r="G154" s="562"/>
    </row>
    <row r="155" spans="1:7" s="549" customFormat="1">
      <c r="A155" s="808" t="s">
        <v>1082</v>
      </c>
      <c r="B155" s="747" t="s">
        <v>1083</v>
      </c>
      <c r="C155" s="789" t="s">
        <v>705</v>
      </c>
      <c r="D155" s="508">
        <v>1</v>
      </c>
      <c r="E155" s="817"/>
      <c r="F155" s="818">
        <f t="shared" si="8"/>
        <v>0</v>
      </c>
      <c r="G155" s="562"/>
    </row>
    <row r="156" spans="1:7" s="549" customFormat="1" ht="22.5">
      <c r="A156" s="808" t="s">
        <v>1084</v>
      </c>
      <c r="B156" s="747" t="s">
        <v>1085</v>
      </c>
      <c r="C156" s="789" t="s">
        <v>705</v>
      </c>
      <c r="D156" s="508">
        <v>6</v>
      </c>
      <c r="E156" s="817"/>
      <c r="F156" s="818">
        <f t="shared" si="8"/>
        <v>0</v>
      </c>
      <c r="G156" s="562"/>
    </row>
    <row r="157" spans="1:7" s="549" customFormat="1">
      <c r="A157" s="808" t="s">
        <v>1086</v>
      </c>
      <c r="B157" s="747" t="s">
        <v>1087</v>
      </c>
      <c r="C157" s="789" t="s">
        <v>705</v>
      </c>
      <c r="D157" s="508">
        <v>12</v>
      </c>
      <c r="E157" s="817"/>
      <c r="F157" s="818">
        <f t="shared" si="8"/>
        <v>0</v>
      </c>
      <c r="G157" s="562"/>
    </row>
    <row r="158" spans="1:7" s="549" customFormat="1">
      <c r="A158" s="808" t="s">
        <v>1088</v>
      </c>
      <c r="B158" s="747" t="s">
        <v>1089</v>
      </c>
      <c r="C158" s="789" t="s">
        <v>705</v>
      </c>
      <c r="D158" s="508">
        <v>1</v>
      </c>
      <c r="E158" s="817"/>
      <c r="F158" s="818">
        <f t="shared" si="8"/>
        <v>0</v>
      </c>
      <c r="G158" s="562"/>
    </row>
    <row r="159" spans="1:7" s="549" customFormat="1">
      <c r="A159" s="808" t="s">
        <v>1090</v>
      </c>
      <c r="B159" s="747" t="s">
        <v>1091</v>
      </c>
      <c r="C159" s="789" t="s">
        <v>705</v>
      </c>
      <c r="D159" s="508">
        <v>12</v>
      </c>
      <c r="E159" s="817"/>
      <c r="F159" s="818">
        <f t="shared" si="8"/>
        <v>0</v>
      </c>
      <c r="G159" s="562"/>
    </row>
    <row r="160" spans="1:7" s="549" customFormat="1">
      <c r="A160" s="808" t="s">
        <v>1092</v>
      </c>
      <c r="B160" s="747" t="s">
        <v>1093</v>
      </c>
      <c r="C160" s="789" t="s">
        <v>705</v>
      </c>
      <c r="D160" s="508">
        <v>22</v>
      </c>
      <c r="E160" s="817"/>
      <c r="F160" s="818">
        <f t="shared" si="8"/>
        <v>0</v>
      </c>
      <c r="G160" s="562"/>
    </row>
    <row r="161" spans="1:10" s="549" customFormat="1">
      <c r="A161" s="808" t="s">
        <v>1094</v>
      </c>
      <c r="B161" s="747" t="s">
        <v>1095</v>
      </c>
      <c r="C161" s="789" t="s">
        <v>705</v>
      </c>
      <c r="D161" s="508">
        <v>1</v>
      </c>
      <c r="E161" s="817"/>
      <c r="F161" s="818">
        <f t="shared" si="8"/>
        <v>0</v>
      </c>
      <c r="G161" s="562"/>
    </row>
    <row r="162" spans="1:10" s="549" customFormat="1">
      <c r="A162" s="808" t="s">
        <v>1096</v>
      </c>
      <c r="B162" s="747" t="s">
        <v>1097</v>
      </c>
      <c r="C162" s="789" t="s">
        <v>705</v>
      </c>
      <c r="D162" s="508">
        <v>1</v>
      </c>
      <c r="E162" s="817"/>
      <c r="F162" s="818">
        <f t="shared" si="8"/>
        <v>0</v>
      </c>
      <c r="G162" s="562"/>
    </row>
    <row r="163" spans="1:10" s="549" customFormat="1">
      <c r="A163" s="808" t="s">
        <v>1098</v>
      </c>
      <c r="B163" s="747" t="s">
        <v>1099</v>
      </c>
      <c r="C163" s="789" t="s">
        <v>705</v>
      </c>
      <c r="D163" s="508">
        <f>D151</f>
        <v>72</v>
      </c>
      <c r="E163" s="817"/>
      <c r="F163" s="818">
        <f t="shared" si="8"/>
        <v>0</v>
      </c>
      <c r="G163" s="562"/>
    </row>
    <row r="164" spans="1:10" s="549" customFormat="1">
      <c r="A164" s="808" t="s">
        <v>1100</v>
      </c>
      <c r="B164" s="747" t="s">
        <v>1101</v>
      </c>
      <c r="C164" s="789" t="s">
        <v>705</v>
      </c>
      <c r="D164" s="508">
        <f>D152</f>
        <v>1</v>
      </c>
      <c r="E164" s="817"/>
      <c r="F164" s="818">
        <f t="shared" si="8"/>
        <v>0</v>
      </c>
      <c r="G164" s="562"/>
    </row>
    <row r="165" spans="1:10" s="549" customFormat="1">
      <c r="A165" s="770"/>
      <c r="B165" s="747"/>
      <c r="C165" s="789"/>
      <c r="D165" s="508"/>
      <c r="E165" s="817"/>
      <c r="F165" s="818"/>
      <c r="G165" s="562"/>
    </row>
    <row r="166" spans="1:10" s="549" customFormat="1">
      <c r="A166" s="570">
        <v>7.1</v>
      </c>
      <c r="B166" s="753" t="s">
        <v>1102</v>
      </c>
      <c r="C166" s="733" t="s">
        <v>713</v>
      </c>
      <c r="D166" s="734">
        <v>1</v>
      </c>
      <c r="E166" s="535"/>
      <c r="F166" s="736">
        <f t="shared" ref="F166" si="9">D166*E166</f>
        <v>0</v>
      </c>
      <c r="G166" s="562"/>
    </row>
    <row r="167" spans="1:10" s="549" customFormat="1">
      <c r="A167" s="770"/>
      <c r="B167" s="747"/>
      <c r="C167" s="789"/>
      <c r="D167" s="508"/>
      <c r="E167" s="817"/>
      <c r="F167" s="818"/>
      <c r="G167" s="562"/>
    </row>
    <row r="168" spans="1:10" s="549" customFormat="1">
      <c r="A168" s="770"/>
      <c r="B168" s="753" t="s">
        <v>1103</v>
      </c>
      <c r="C168" s="771"/>
      <c r="D168" s="772"/>
      <c r="E168" s="814"/>
      <c r="F168" s="814"/>
      <c r="G168" s="775"/>
    </row>
    <row r="169" spans="1:10" s="549" customFormat="1" ht="33.75">
      <c r="A169" s="770" t="s">
        <v>1104</v>
      </c>
      <c r="B169" s="747" t="s">
        <v>1105</v>
      </c>
      <c r="C169" s="771" t="s">
        <v>705</v>
      </c>
      <c r="D169" s="772">
        <v>57</v>
      </c>
      <c r="E169" s="814"/>
      <c r="F169" s="814">
        <f t="shared" ref="F169:F170" si="10">D169*E169</f>
        <v>0</v>
      </c>
      <c r="G169" s="775"/>
    </row>
    <row r="170" spans="1:10" s="549" customFormat="1">
      <c r="A170" s="770" t="s">
        <v>1106</v>
      </c>
      <c r="B170" s="747" t="s">
        <v>1107</v>
      </c>
      <c r="C170" s="771" t="s">
        <v>713</v>
      </c>
      <c r="D170" s="772">
        <v>1</v>
      </c>
      <c r="E170" s="814"/>
      <c r="F170" s="814">
        <f t="shared" si="10"/>
        <v>0</v>
      </c>
      <c r="G170" s="775"/>
    </row>
    <row r="171" spans="1:10" s="571" customFormat="1">
      <c r="A171" s="770"/>
      <c r="B171" s="798"/>
      <c r="C171" s="819"/>
      <c r="D171" s="820"/>
      <c r="E171" s="821"/>
      <c r="F171" s="821"/>
      <c r="G171" s="807"/>
    </row>
    <row r="172" spans="1:10" s="549" customFormat="1">
      <c r="A172" s="782" t="s">
        <v>1061</v>
      </c>
      <c r="B172" s="783" t="s">
        <v>1108</v>
      </c>
      <c r="C172" s="784"/>
      <c r="D172" s="785"/>
      <c r="E172" s="786"/>
      <c r="F172" s="787">
        <f>F166+SUM(F168:F170)</f>
        <v>0</v>
      </c>
      <c r="G172" s="811"/>
    </row>
    <row r="173" spans="1:10" s="549" customFormat="1">
      <c r="A173" s="797"/>
      <c r="B173" s="745"/>
      <c r="C173" s="803"/>
      <c r="D173" s="752"/>
      <c r="E173" s="774"/>
      <c r="F173" s="804"/>
      <c r="G173" s="807"/>
    </row>
    <row r="174" spans="1:10" s="824" customFormat="1">
      <c r="A174" s="764" t="s">
        <v>1109</v>
      </c>
      <c r="B174" s="822" t="s">
        <v>1110</v>
      </c>
      <c r="C174" s="822"/>
      <c r="D174" s="822"/>
      <c r="E174" s="822"/>
      <c r="F174" s="822"/>
      <c r="G174" s="823"/>
      <c r="J174" s="825"/>
    </row>
    <row r="175" spans="1:10" s="824" customFormat="1">
      <c r="A175" s="770"/>
      <c r="B175" s="826"/>
      <c r="C175" s="827"/>
      <c r="D175" s="820"/>
      <c r="E175" s="821"/>
      <c r="F175" s="821"/>
      <c r="G175" s="828"/>
      <c r="J175" s="825"/>
    </row>
    <row r="176" spans="1:10" s="572" customFormat="1" ht="157.5">
      <c r="A176" s="731" t="s">
        <v>1111</v>
      </c>
      <c r="B176" s="829" t="s">
        <v>1112</v>
      </c>
      <c r="G176" s="830"/>
    </row>
    <row r="177" spans="1:10" s="572" customFormat="1" ht="159" customHeight="1">
      <c r="A177" s="831"/>
      <c r="B177" s="829" t="s">
        <v>1113</v>
      </c>
      <c r="C177" s="832" t="s">
        <v>705</v>
      </c>
      <c r="D177" s="833">
        <v>1</v>
      </c>
      <c r="E177" s="956"/>
      <c r="F177" s="957">
        <f>$D177*E177</f>
        <v>0</v>
      </c>
      <c r="G177" s="830"/>
    </row>
    <row r="178" spans="1:10" s="824" customFormat="1">
      <c r="A178" s="770"/>
      <c r="B178" s="834"/>
      <c r="C178" s="819"/>
      <c r="D178" s="820"/>
      <c r="E178" s="821"/>
      <c r="F178" s="821"/>
      <c r="G178" s="828"/>
      <c r="J178" s="825"/>
    </row>
    <row r="179" spans="1:10" s="839" customFormat="1">
      <c r="A179" s="782" t="s">
        <v>1109</v>
      </c>
      <c r="B179" s="835" t="s">
        <v>1114</v>
      </c>
      <c r="C179" s="836"/>
      <c r="D179" s="837"/>
      <c r="E179" s="835"/>
      <c r="F179" s="838">
        <f>SUM(F177:F178)</f>
        <v>0</v>
      </c>
      <c r="G179" s="828"/>
      <c r="J179" s="840"/>
    </row>
    <row r="180" spans="1:10" s="571" customFormat="1">
      <c r="A180" s="770"/>
      <c r="B180" s="798"/>
      <c r="C180" s="819"/>
      <c r="D180" s="820"/>
      <c r="E180" s="821"/>
      <c r="F180" s="821"/>
      <c r="G180" s="807"/>
    </row>
    <row r="181" spans="1:10" s="549" customFormat="1">
      <c r="A181" s="763" t="s">
        <v>1115</v>
      </c>
      <c r="B181" s="764" t="s">
        <v>1116</v>
      </c>
      <c r="C181" s="841"/>
      <c r="D181" s="842"/>
      <c r="E181" s="843"/>
      <c r="F181" s="844"/>
      <c r="G181" s="805"/>
    </row>
    <row r="182" spans="1:10" s="549" customFormat="1">
      <c r="A182" s="797"/>
      <c r="B182" s="745"/>
      <c r="C182" s="845"/>
      <c r="D182" s="846"/>
      <c r="E182" s="847"/>
      <c r="F182" s="821"/>
      <c r="G182" s="848"/>
    </row>
    <row r="183" spans="1:10" s="549" customFormat="1">
      <c r="A183" s="770"/>
      <c r="B183" s="849" t="s">
        <v>1117</v>
      </c>
      <c r="C183" s="819"/>
      <c r="D183" s="820"/>
      <c r="E183" s="821"/>
      <c r="F183" s="821"/>
      <c r="G183" s="807"/>
    </row>
    <row r="184" spans="1:10" s="573" customFormat="1">
      <c r="A184" s="770"/>
      <c r="B184" s="849"/>
      <c r="C184" s="819"/>
      <c r="D184" s="820"/>
      <c r="E184" s="821"/>
      <c r="F184" s="821"/>
      <c r="G184" s="807"/>
    </row>
    <row r="185" spans="1:10" s="549" customFormat="1" ht="33.75">
      <c r="A185" s="770" t="s">
        <v>1118</v>
      </c>
      <c r="B185" s="806" t="s">
        <v>1119</v>
      </c>
      <c r="C185" s="789" t="s">
        <v>1120</v>
      </c>
      <c r="D185" s="752">
        <v>1</v>
      </c>
      <c r="E185" s="774"/>
      <c r="F185" s="774">
        <f t="shared" ref="F185" si="11">D185*E185</f>
        <v>0</v>
      </c>
      <c r="G185" s="807"/>
    </row>
    <row r="186" spans="1:10" s="549" customFormat="1" ht="33.75">
      <c r="A186" s="770"/>
      <c r="B186" s="850" t="s">
        <v>1121</v>
      </c>
      <c r="C186" s="819"/>
      <c r="D186" s="820"/>
      <c r="E186" s="821"/>
      <c r="F186" s="821"/>
      <c r="G186" s="807"/>
    </row>
    <row r="187" spans="1:10" s="549" customFormat="1">
      <c r="A187" s="770"/>
      <c r="B187" s="850" t="s">
        <v>1122</v>
      </c>
      <c r="C187" s="819"/>
      <c r="D187" s="820"/>
      <c r="E187" s="821"/>
      <c r="F187" s="821"/>
      <c r="G187" s="807"/>
    </row>
    <row r="188" spans="1:10" s="549" customFormat="1" ht="22.5">
      <c r="A188" s="770"/>
      <c r="B188" s="850" t="s">
        <v>1123</v>
      </c>
      <c r="C188" s="819"/>
      <c r="D188" s="820"/>
      <c r="E188" s="821"/>
      <c r="F188" s="821"/>
      <c r="G188" s="807"/>
    </row>
    <row r="189" spans="1:10" s="549" customFormat="1" ht="22.5">
      <c r="A189" s="770"/>
      <c r="B189" s="850" t="s">
        <v>1124</v>
      </c>
      <c r="C189" s="819"/>
      <c r="D189" s="820"/>
      <c r="E189" s="821"/>
      <c r="F189" s="821"/>
      <c r="G189" s="807"/>
    </row>
    <row r="190" spans="1:10" s="549" customFormat="1">
      <c r="A190" s="770"/>
      <c r="B190" s="850" t="s">
        <v>1125</v>
      </c>
      <c r="C190" s="819"/>
      <c r="D190" s="820"/>
      <c r="E190" s="821"/>
      <c r="F190" s="821"/>
      <c r="G190" s="807"/>
    </row>
    <row r="191" spans="1:10" s="549" customFormat="1">
      <c r="A191" s="770"/>
      <c r="B191" s="850" t="s">
        <v>1126</v>
      </c>
      <c r="C191" s="819"/>
      <c r="D191" s="820"/>
      <c r="E191" s="821"/>
      <c r="F191" s="821"/>
      <c r="G191" s="807"/>
    </row>
    <row r="192" spans="1:10" s="549" customFormat="1">
      <c r="A192" s="770"/>
      <c r="B192" s="850" t="s">
        <v>1127</v>
      </c>
      <c r="C192" s="819"/>
      <c r="D192" s="820"/>
      <c r="E192" s="821"/>
      <c r="F192" s="821"/>
      <c r="G192" s="807"/>
    </row>
    <row r="193" spans="1:7" s="549" customFormat="1">
      <c r="A193" s="770"/>
      <c r="B193" s="851"/>
      <c r="C193" s="819"/>
      <c r="D193" s="820"/>
      <c r="E193" s="821"/>
      <c r="F193" s="821"/>
      <c r="G193" s="807"/>
    </row>
    <row r="194" spans="1:7" s="549" customFormat="1" ht="22.5">
      <c r="A194" s="770" t="s">
        <v>1128</v>
      </c>
      <c r="B194" s="806" t="s">
        <v>1129</v>
      </c>
      <c r="C194" s="789" t="s">
        <v>1120</v>
      </c>
      <c r="D194" s="752">
        <v>1</v>
      </c>
      <c r="E194" s="774"/>
      <c r="F194" s="774">
        <f t="shared" ref="F194:F195" si="12">D194*E194</f>
        <v>0</v>
      </c>
      <c r="G194" s="807"/>
    </row>
    <row r="195" spans="1:7" s="573" customFormat="1" ht="33.75">
      <c r="A195" s="770" t="s">
        <v>1130</v>
      </c>
      <c r="B195" s="806" t="s">
        <v>1131</v>
      </c>
      <c r="C195" s="789" t="s">
        <v>1120</v>
      </c>
      <c r="D195" s="752">
        <v>1</v>
      </c>
      <c r="E195" s="774"/>
      <c r="F195" s="774">
        <f t="shared" si="12"/>
        <v>0</v>
      </c>
      <c r="G195" s="807"/>
    </row>
    <row r="196" spans="1:7" s="571" customFormat="1">
      <c r="A196" s="770"/>
      <c r="B196" s="798"/>
      <c r="C196" s="819"/>
      <c r="D196" s="820"/>
      <c r="E196" s="821"/>
      <c r="F196" s="821"/>
      <c r="G196" s="807"/>
    </row>
    <row r="197" spans="1:7" s="532" customFormat="1">
      <c r="A197" s="782" t="s">
        <v>1115</v>
      </c>
      <c r="B197" s="783" t="s">
        <v>1132</v>
      </c>
      <c r="C197" s="836"/>
      <c r="D197" s="852"/>
      <c r="E197" s="853"/>
      <c r="F197" s="854">
        <f>SUM(F185:F196)</f>
        <v>0</v>
      </c>
      <c r="G197" s="811"/>
    </row>
    <row r="198" spans="1:7" s="571" customFormat="1">
      <c r="A198" s="770"/>
      <c r="B198" s="798"/>
      <c r="C198" s="819"/>
      <c r="D198" s="820"/>
      <c r="E198" s="821"/>
      <c r="F198" s="821"/>
      <c r="G198" s="807"/>
    </row>
    <row r="199" spans="1:7" s="532" customFormat="1">
      <c r="A199" s="770"/>
      <c r="B199" s="745"/>
      <c r="C199" s="855"/>
      <c r="D199" s="820"/>
      <c r="E199" s="821"/>
      <c r="F199" s="856"/>
      <c r="G199" s="807"/>
    </row>
    <row r="200" spans="1:7" s="532" customFormat="1">
      <c r="A200" s="857"/>
      <c r="B200" s="858" t="s">
        <v>1133</v>
      </c>
      <c r="C200" s="857"/>
      <c r="D200" s="859"/>
      <c r="E200" s="860"/>
      <c r="F200" s="860"/>
      <c r="G200" s="811"/>
    </row>
    <row r="201" spans="1:7">
      <c r="A201" s="861"/>
      <c r="B201" s="862"/>
      <c r="C201" s="863"/>
      <c r="D201" s="864"/>
      <c r="E201" s="865"/>
      <c r="F201" s="865"/>
      <c r="G201" s="807"/>
    </row>
    <row r="202" spans="1:7" s="532" customFormat="1">
      <c r="A202" s="861" t="s">
        <v>1134</v>
      </c>
      <c r="B202" s="866" t="str">
        <f>B3</f>
        <v>ELEKTROMONTAŽNI RADOVI</v>
      </c>
      <c r="C202" s="867"/>
      <c r="D202" s="864"/>
      <c r="E202" s="865"/>
      <c r="F202" s="865"/>
      <c r="G202" s="807"/>
    </row>
    <row r="203" spans="1:7" s="532" customFormat="1">
      <c r="A203" s="868" t="s">
        <v>1135</v>
      </c>
      <c r="B203" s="862" t="str">
        <f>B5</f>
        <v>PRIPREMNI RADOVI, DEMONTAŽA I RUŠENJE</v>
      </c>
      <c r="C203" s="863"/>
      <c r="D203" s="864"/>
      <c r="E203" s="865"/>
      <c r="F203" s="865">
        <f>F23</f>
        <v>0</v>
      </c>
      <c r="G203" s="807"/>
    </row>
    <row r="204" spans="1:7" s="532" customFormat="1" ht="10.5" customHeight="1">
      <c r="A204" s="868" t="s">
        <v>979</v>
      </c>
      <c r="B204" s="862" t="str">
        <f>B25</f>
        <v>RAZVODNI ORMARI</v>
      </c>
      <c r="C204" s="863"/>
      <c r="D204" s="864"/>
      <c r="E204" s="865"/>
      <c r="F204" s="865">
        <f>F50</f>
        <v>0</v>
      </c>
      <c r="G204" s="807"/>
    </row>
    <row r="205" spans="1:7" s="532" customFormat="1">
      <c r="A205" s="868" t="s">
        <v>981</v>
      </c>
      <c r="B205" s="862" t="str">
        <f>B52</f>
        <v>ELEKTRIČNA INSTALACIJA - VODOVI</v>
      </c>
      <c r="C205" s="863"/>
      <c r="D205" s="864"/>
      <c r="E205" s="865"/>
      <c r="F205" s="865">
        <f>F76</f>
        <v>0</v>
      </c>
      <c r="G205" s="807"/>
    </row>
    <row r="206" spans="1:7" s="532" customFormat="1">
      <c r="A206" s="868" t="s">
        <v>1011</v>
      </c>
      <c r="B206" s="862" t="str">
        <f>B78</f>
        <v xml:space="preserve">IZJEDNAČENJE POTENCIJALA </v>
      </c>
      <c r="C206" s="863"/>
      <c r="D206" s="864"/>
      <c r="E206" s="865"/>
      <c r="F206" s="865">
        <f>F85</f>
        <v>0</v>
      </c>
      <c r="G206" s="807"/>
    </row>
    <row r="207" spans="1:7" s="532" customFormat="1">
      <c r="A207" s="868" t="s">
        <v>1021</v>
      </c>
      <c r="B207" s="862" t="str">
        <f>B87</f>
        <v>RASVJETA</v>
      </c>
      <c r="C207" s="863"/>
      <c r="D207" s="864"/>
      <c r="E207" s="865"/>
      <c r="F207" s="865">
        <f>F111</f>
        <v>0</v>
      </c>
      <c r="G207" s="807"/>
    </row>
    <row r="208" spans="1:7" s="532" customFormat="1">
      <c r="A208" s="868" t="s">
        <v>1035</v>
      </c>
      <c r="B208" s="862" t="str">
        <f>B113</f>
        <v>UTIČNICE, SKLOPKE, PRIKLJUČCI</v>
      </c>
      <c r="C208" s="863"/>
      <c r="D208" s="864"/>
      <c r="E208" s="865"/>
      <c r="F208" s="865">
        <f>F140</f>
        <v>0</v>
      </c>
      <c r="G208" s="807"/>
    </row>
    <row r="209" spans="1:7" s="532" customFormat="1">
      <c r="A209" s="868" t="s">
        <v>1061</v>
      </c>
      <c r="B209" s="862" t="str">
        <f>B142</f>
        <v>SLABA STRUJA (PASIVNA OPREMA)</v>
      </c>
      <c r="C209" s="863"/>
      <c r="D209" s="864"/>
      <c r="E209" s="865"/>
      <c r="F209" s="865">
        <f>F172</f>
        <v>0</v>
      </c>
      <c r="G209" s="807"/>
    </row>
    <row r="210" spans="1:7" s="532" customFormat="1">
      <c r="A210" s="868" t="s">
        <v>1109</v>
      </c>
      <c r="B210" s="862" t="str">
        <f>B174</f>
        <v>BESPREKIDNO NAPAJANJE</v>
      </c>
      <c r="C210" s="863"/>
      <c r="D210" s="864"/>
      <c r="E210" s="865"/>
      <c r="F210" s="865">
        <f>F179</f>
        <v>0</v>
      </c>
      <c r="G210" s="807"/>
    </row>
    <row r="211" spans="1:7" s="532" customFormat="1">
      <c r="A211" s="868" t="s">
        <v>1136</v>
      </c>
      <c r="B211" s="862" t="str">
        <f>B181</f>
        <v>OSTALI RADOVI (ispitivanja,projektna dokumentacija i sl.)</v>
      </c>
      <c r="C211" s="863"/>
      <c r="D211" s="864"/>
      <c r="E211" s="865"/>
      <c r="F211" s="865">
        <f>F197</f>
        <v>0</v>
      </c>
      <c r="G211" s="807"/>
    </row>
    <row r="212" spans="1:7" s="532" customFormat="1">
      <c r="A212" s="868"/>
      <c r="B212" s="862"/>
      <c r="C212" s="863"/>
      <c r="D212" s="864"/>
      <c r="E212" s="865"/>
      <c r="F212" s="865"/>
      <c r="G212" s="807"/>
    </row>
    <row r="213" spans="1:7" s="532" customFormat="1">
      <c r="A213" s="868"/>
      <c r="B213" s="862"/>
      <c r="C213" s="863"/>
      <c r="D213" s="864"/>
      <c r="E213" s="865"/>
      <c r="F213" s="865"/>
      <c r="G213" s="807"/>
    </row>
    <row r="214" spans="1:7" s="532" customFormat="1">
      <c r="A214" s="861"/>
      <c r="B214" s="866" t="s">
        <v>1137</v>
      </c>
      <c r="C214" s="867"/>
      <c r="D214" s="864"/>
      <c r="E214" s="865"/>
      <c r="F214" s="869">
        <f>SUM(F203:F211)</f>
        <v>0</v>
      </c>
      <c r="G214" s="807"/>
    </row>
    <row r="215" spans="1:7" s="532" customFormat="1" ht="12.75">
      <c r="A215" s="567"/>
      <c r="B215" s="567"/>
      <c r="C215" s="567"/>
      <c r="D215" s="567"/>
      <c r="E215" s="568"/>
      <c r="F215" s="568"/>
      <c r="G215" s="807"/>
    </row>
    <row r="216" spans="1:7" s="532" customFormat="1">
      <c r="A216" s="731"/>
      <c r="B216" s="747"/>
      <c r="C216" s="789"/>
      <c r="D216" s="734"/>
      <c r="E216" s="535"/>
      <c r="F216" s="535"/>
      <c r="G216" s="807"/>
    </row>
    <row r="217" spans="1:7" s="532" customFormat="1">
      <c r="A217" s="731"/>
      <c r="B217" s="747"/>
      <c r="C217" s="789"/>
      <c r="D217" s="734"/>
      <c r="E217" s="535"/>
      <c r="F217" s="535"/>
      <c r="G217" s="807"/>
    </row>
    <row r="218" spans="1:7" s="532" customFormat="1">
      <c r="A218" s="731"/>
      <c r="B218" s="747"/>
      <c r="C218" s="789"/>
      <c r="D218" s="734"/>
      <c r="E218" s="535"/>
      <c r="F218" s="535"/>
      <c r="G218" s="807"/>
    </row>
    <row r="219" spans="1:7" s="532" customFormat="1">
      <c r="A219" s="731"/>
      <c r="B219" s="747"/>
      <c r="C219" s="789"/>
      <c r="D219" s="734"/>
      <c r="E219" s="535"/>
      <c r="F219" s="535"/>
      <c r="G219" s="807"/>
    </row>
    <row r="220" spans="1:7" s="571" customFormat="1">
      <c r="A220" s="731"/>
      <c r="B220" s="806"/>
      <c r="C220" s="789"/>
      <c r="D220" s="734"/>
      <c r="E220" s="535"/>
      <c r="F220" s="535"/>
      <c r="G220" s="762"/>
    </row>
    <row r="221" spans="1:7" s="532" customFormat="1">
      <c r="A221" s="731"/>
      <c r="B221" s="806"/>
      <c r="C221" s="789"/>
      <c r="D221" s="734"/>
      <c r="E221" s="535"/>
      <c r="F221" s="535"/>
      <c r="G221" s="762"/>
    </row>
    <row r="222" spans="1:7" s="532" customFormat="1">
      <c r="A222" s="731"/>
      <c r="B222" s="806"/>
      <c r="C222" s="789"/>
      <c r="D222" s="734"/>
      <c r="E222" s="535"/>
      <c r="F222" s="535"/>
      <c r="G222" s="762"/>
    </row>
    <row r="223" spans="1:7" s="532" customFormat="1">
      <c r="A223" s="731"/>
      <c r="B223" s="806"/>
      <c r="C223" s="789"/>
      <c r="D223" s="734"/>
      <c r="E223" s="535"/>
      <c r="F223" s="535"/>
      <c r="G223" s="762"/>
    </row>
    <row r="224" spans="1:7" s="532" customFormat="1">
      <c r="A224" s="731"/>
      <c r="B224" s="806"/>
      <c r="C224" s="789"/>
      <c r="D224" s="734"/>
      <c r="E224" s="535"/>
      <c r="F224" s="535"/>
      <c r="G224" s="762"/>
    </row>
    <row r="225" spans="1:7" s="532" customFormat="1">
      <c r="A225" s="731"/>
      <c r="B225" s="806"/>
      <c r="C225" s="789"/>
      <c r="D225" s="734"/>
      <c r="E225" s="535"/>
      <c r="F225" s="535"/>
      <c r="G225" s="762"/>
    </row>
    <row r="226" spans="1:7" s="532" customFormat="1">
      <c r="A226" s="731"/>
      <c r="B226" s="806"/>
      <c r="C226" s="789"/>
      <c r="D226" s="734"/>
      <c r="E226" s="535"/>
      <c r="F226" s="535"/>
      <c r="G226" s="762"/>
    </row>
    <row r="227" spans="1:7" s="532" customFormat="1">
      <c r="A227" s="731"/>
      <c r="B227" s="806"/>
      <c r="C227" s="789"/>
      <c r="D227" s="734"/>
      <c r="E227" s="535"/>
      <c r="F227" s="535"/>
      <c r="G227" s="762"/>
    </row>
    <row r="228" spans="1:7" s="532" customFormat="1">
      <c r="A228" s="731"/>
      <c r="B228" s="806"/>
      <c r="C228" s="789"/>
      <c r="D228" s="734"/>
      <c r="E228" s="535"/>
      <c r="F228" s="535"/>
      <c r="G228" s="762"/>
    </row>
    <row r="229" spans="1:7" s="532" customFormat="1">
      <c r="A229" s="731"/>
      <c r="B229" s="806"/>
      <c r="C229" s="789"/>
      <c r="D229" s="734"/>
      <c r="E229" s="535"/>
      <c r="F229" s="535"/>
      <c r="G229" s="762"/>
    </row>
    <row r="230" spans="1:7" s="532" customFormat="1">
      <c r="A230" s="731"/>
      <c r="B230" s="806"/>
      <c r="C230" s="789"/>
      <c r="D230" s="734"/>
      <c r="E230" s="535"/>
      <c r="F230" s="535"/>
      <c r="G230" s="762"/>
    </row>
    <row r="231" spans="1:7" s="532" customFormat="1">
      <c r="A231" s="731"/>
      <c r="B231" s="806"/>
      <c r="C231" s="789"/>
      <c r="D231" s="734"/>
      <c r="E231" s="535"/>
      <c r="F231" s="535"/>
      <c r="G231" s="762"/>
    </row>
    <row r="232" spans="1:7" s="532" customFormat="1">
      <c r="A232" s="870"/>
      <c r="B232" s="755"/>
      <c r="C232" s="756"/>
      <c r="D232" s="757"/>
      <c r="E232" s="758"/>
      <c r="F232" s="759"/>
      <c r="G232" s="760"/>
    </row>
    <row r="233" spans="1:7" s="532" customFormat="1" ht="12.75">
      <c r="A233" s="567"/>
      <c r="B233" s="567"/>
      <c r="C233" s="567"/>
      <c r="D233" s="567"/>
      <c r="E233" s="568"/>
      <c r="F233" s="568"/>
      <c r="G233" s="567"/>
    </row>
    <row r="234" spans="1:7" s="532" customFormat="1" ht="12.75">
      <c r="A234" s="567"/>
      <c r="B234" s="567"/>
      <c r="C234" s="567"/>
      <c r="D234" s="567"/>
      <c r="E234" s="568"/>
      <c r="F234" s="568"/>
      <c r="G234" s="567"/>
    </row>
    <row r="235" spans="1:7" s="532" customFormat="1" ht="12.75">
      <c r="A235" s="567"/>
      <c r="B235" s="567"/>
      <c r="C235" s="567"/>
      <c r="D235" s="567"/>
      <c r="E235" s="568"/>
      <c r="F235" s="568"/>
      <c r="G235" s="567"/>
    </row>
    <row r="236" spans="1:7" s="532" customFormat="1" ht="12.75">
      <c r="A236" s="567"/>
      <c r="B236" s="567"/>
      <c r="C236" s="567"/>
      <c r="D236" s="567"/>
      <c r="E236" s="568"/>
      <c r="F236" s="568"/>
      <c r="G236" s="567"/>
    </row>
    <row r="237" spans="1:7" s="574" customFormat="1" ht="12.75">
      <c r="A237" s="567"/>
      <c r="B237" s="567"/>
      <c r="C237" s="567"/>
      <c r="D237" s="567"/>
      <c r="E237" s="568"/>
      <c r="F237" s="568"/>
      <c r="G237" s="567"/>
    </row>
    <row r="238" spans="1:7" s="532" customFormat="1" ht="12.75">
      <c r="A238" s="567"/>
      <c r="B238" s="567"/>
      <c r="C238" s="567"/>
      <c r="D238" s="567"/>
      <c r="E238" s="568"/>
      <c r="F238" s="568"/>
      <c r="G238" s="567"/>
    </row>
    <row r="239" spans="1:7" s="532" customFormat="1" ht="12.75">
      <c r="A239" s="567"/>
      <c r="B239" s="567"/>
      <c r="C239" s="567"/>
      <c r="D239" s="567"/>
      <c r="E239" s="568"/>
      <c r="F239" s="568"/>
      <c r="G239" s="567"/>
    </row>
    <row r="240" spans="1:7" s="532" customFormat="1" ht="12.75">
      <c r="A240" s="567"/>
      <c r="B240" s="567"/>
      <c r="C240" s="567"/>
      <c r="D240" s="567"/>
      <c r="E240" s="568"/>
      <c r="F240" s="568"/>
      <c r="G240" s="567"/>
    </row>
    <row r="241" spans="1:7" s="532" customFormat="1" ht="12.75">
      <c r="A241" s="567"/>
      <c r="B241" s="567"/>
      <c r="C241" s="567"/>
      <c r="D241" s="567"/>
      <c r="E241" s="568"/>
      <c r="F241" s="568"/>
      <c r="G241" s="567"/>
    </row>
    <row r="242" spans="1:7" s="532" customFormat="1" ht="12.75">
      <c r="A242" s="567"/>
      <c r="B242" s="567"/>
      <c r="C242" s="567"/>
      <c r="D242" s="567"/>
      <c r="E242" s="568"/>
      <c r="F242" s="568"/>
      <c r="G242" s="567"/>
    </row>
    <row r="243" spans="1:7" s="532" customFormat="1" ht="12.75">
      <c r="A243" s="567"/>
      <c r="B243" s="567"/>
      <c r="C243" s="567"/>
      <c r="D243" s="567"/>
      <c r="E243" s="568"/>
      <c r="F243" s="568"/>
      <c r="G243" s="567"/>
    </row>
    <row r="244" spans="1:7" s="532" customFormat="1" ht="12.75">
      <c r="A244" s="567"/>
      <c r="B244" s="567"/>
      <c r="C244" s="567"/>
      <c r="D244" s="567"/>
      <c r="E244" s="568"/>
      <c r="F244" s="568"/>
      <c r="G244" s="567"/>
    </row>
    <row r="245" spans="1:7" s="532" customFormat="1" ht="12.75">
      <c r="A245" s="567"/>
      <c r="B245" s="567"/>
      <c r="C245" s="567"/>
      <c r="D245" s="567"/>
      <c r="E245" s="568"/>
      <c r="F245" s="568"/>
      <c r="G245" s="567"/>
    </row>
    <row r="246" spans="1:7" s="532" customFormat="1" ht="12.75">
      <c r="A246" s="567"/>
      <c r="B246" s="567"/>
      <c r="C246" s="567"/>
      <c r="D246" s="567"/>
      <c r="E246" s="568"/>
      <c r="F246" s="568"/>
      <c r="G246" s="567"/>
    </row>
    <row r="247" spans="1:7" s="532" customFormat="1" ht="12.75">
      <c r="A247" s="567"/>
      <c r="B247" s="567"/>
      <c r="C247" s="567"/>
      <c r="D247" s="567"/>
      <c r="E247" s="568"/>
      <c r="F247" s="568"/>
      <c r="G247" s="567"/>
    </row>
    <row r="248" spans="1:7" s="574" customFormat="1" ht="12.75">
      <c r="A248" s="567"/>
      <c r="B248" s="567"/>
      <c r="C248" s="567"/>
      <c r="D248" s="567"/>
      <c r="E248" s="568"/>
      <c r="F248" s="568"/>
      <c r="G248" s="567"/>
    </row>
    <row r="249" spans="1:7" ht="12.75">
      <c r="A249" s="567"/>
      <c r="B249" s="567"/>
      <c r="C249" s="567"/>
      <c r="D249" s="567"/>
      <c r="E249" s="568"/>
      <c r="F249" s="568"/>
      <c r="G249" s="567"/>
    </row>
    <row r="250" spans="1:7" ht="12.75">
      <c r="A250" s="567"/>
      <c r="B250" s="567"/>
      <c r="C250" s="567"/>
      <c r="D250" s="567"/>
      <c r="E250" s="568"/>
      <c r="F250" s="568"/>
      <c r="G250" s="567"/>
    </row>
    <row r="251" spans="1:7" ht="12.75">
      <c r="A251" s="567"/>
      <c r="B251" s="567"/>
      <c r="C251" s="567"/>
      <c r="D251" s="567"/>
      <c r="E251" s="568"/>
      <c r="F251" s="568"/>
      <c r="G251" s="567"/>
    </row>
    <row r="252" spans="1:7" ht="12.75">
      <c r="A252" s="567"/>
      <c r="B252" s="567"/>
      <c r="C252" s="567"/>
      <c r="D252" s="567"/>
      <c r="E252" s="568"/>
      <c r="F252" s="568"/>
      <c r="G252" s="567"/>
    </row>
    <row r="253" spans="1:7" ht="12.75">
      <c r="A253" s="567"/>
      <c r="B253" s="567"/>
      <c r="C253" s="567"/>
      <c r="D253" s="567"/>
      <c r="E253" s="568"/>
      <c r="F253" s="568"/>
      <c r="G253" s="567"/>
    </row>
    <row r="254" spans="1:7" ht="12.75">
      <c r="A254" s="567"/>
      <c r="B254" s="567"/>
      <c r="C254" s="567"/>
      <c r="D254" s="567"/>
      <c r="E254" s="568"/>
      <c r="F254" s="568"/>
      <c r="G254" s="567"/>
    </row>
    <row r="255" spans="1:7" ht="12.75">
      <c r="A255" s="567"/>
      <c r="B255" s="567"/>
      <c r="C255" s="567"/>
      <c r="D255" s="567"/>
      <c r="E255" s="568"/>
      <c r="F255" s="568"/>
      <c r="G255" s="567"/>
    </row>
    <row r="256" spans="1:7" ht="12.75">
      <c r="A256" s="567"/>
      <c r="B256" s="567"/>
      <c r="C256" s="567"/>
      <c r="D256" s="567"/>
      <c r="E256" s="568"/>
      <c r="F256" s="568"/>
      <c r="G256" s="567"/>
    </row>
    <row r="257" spans="1:7" ht="12.75">
      <c r="A257" s="567"/>
      <c r="B257" s="567"/>
      <c r="C257" s="567"/>
      <c r="D257" s="567"/>
      <c r="E257" s="568"/>
      <c r="F257" s="568"/>
      <c r="G257" s="567"/>
    </row>
    <row r="258" spans="1:7" ht="12.75">
      <c r="A258" s="567"/>
      <c r="B258" s="567"/>
      <c r="C258" s="567"/>
      <c r="D258" s="567"/>
      <c r="E258" s="568"/>
      <c r="F258" s="568"/>
      <c r="G258" s="567"/>
    </row>
    <row r="259" spans="1:7" ht="12.75">
      <c r="A259" s="567"/>
      <c r="B259" s="567"/>
      <c r="C259" s="567"/>
      <c r="D259" s="567"/>
      <c r="E259" s="568"/>
      <c r="F259" s="568"/>
      <c r="G259" s="567"/>
    </row>
    <row r="260" spans="1:7" ht="12.75">
      <c r="A260" s="567"/>
      <c r="B260" s="567"/>
      <c r="C260" s="567"/>
      <c r="D260" s="567"/>
      <c r="E260" s="568"/>
      <c r="F260" s="568"/>
      <c r="G260" s="567"/>
    </row>
    <row r="261" spans="1:7" ht="12.75">
      <c r="A261" s="567"/>
      <c r="B261" s="567"/>
      <c r="C261" s="567"/>
      <c r="D261" s="567"/>
      <c r="E261" s="568"/>
      <c r="F261" s="568"/>
      <c r="G261" s="567"/>
    </row>
    <row r="262" spans="1:7" ht="12.75">
      <c r="A262" s="567"/>
      <c r="B262" s="567"/>
      <c r="C262" s="567"/>
      <c r="D262" s="567"/>
      <c r="E262" s="568"/>
      <c r="F262" s="568"/>
      <c r="G262" s="567"/>
    </row>
  </sheetData>
  <printOptions horizontalCentered="1"/>
  <pageMargins left="0.62992125984251968" right="0.15748031496062992" top="0.74803149606299213" bottom="0.74803149606299213" header="0.31496062992125984" footer="0.31496062992125984"/>
  <pageSetup paperSize="9" fitToHeight="0" orientation="portrait" r:id="rId1"/>
  <headerFooter>
    <oddHeader>&amp;CTROŠKOVNIK ELEKTROMONTAŽNIH RADOVA&amp;RDatum:
03.2025</oddHeader>
    <oddFooter>&amp;R&amp;9str.:
&amp;P od &amp;N&amp;L&amp;9Investitor:
AMINESS&amp;C&amp;9Građevina:
EMONIA CALL CENTAR</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03444-A7FD-4B31-B732-E5232139B104}">
  <sheetPr>
    <pageSetUpPr fitToPage="1"/>
  </sheetPr>
  <dimension ref="A1:H183"/>
  <sheetViews>
    <sheetView view="pageBreakPreview" topLeftCell="A162" zoomScale="80" zoomScaleNormal="100" zoomScaleSheetLayoutView="80" workbookViewId="0">
      <selection activeCell="I22" sqref="I22"/>
    </sheetView>
  </sheetViews>
  <sheetFormatPr defaultColWidth="198.85546875" defaultRowHeight="15"/>
  <cols>
    <col min="1" max="1" width="5.140625" style="652" bestFit="1" customWidth="1"/>
    <col min="2" max="2" width="68.28515625" style="598" customWidth="1"/>
    <col min="3" max="3" width="11.140625" style="690" customWidth="1"/>
    <col min="4" max="4" width="14.28515625" style="691" customWidth="1"/>
    <col min="5" max="5" width="13.7109375" style="685" bestFit="1" customWidth="1"/>
    <col min="6" max="6" width="14.140625" style="685" bestFit="1" customWidth="1"/>
    <col min="7" max="7" width="10.5703125" style="581" customWidth="1"/>
    <col min="8" max="8" width="8.5703125" style="581" customWidth="1"/>
    <col min="9" max="9" width="11.7109375" style="581" customWidth="1"/>
    <col min="10" max="10" width="11" style="581" customWidth="1"/>
    <col min="11" max="11" width="12.28515625" style="581" customWidth="1"/>
    <col min="12" max="12" width="8.5703125" style="581" customWidth="1"/>
    <col min="13" max="13" width="10" style="581" customWidth="1"/>
    <col min="14" max="252" width="198.85546875" style="581"/>
    <col min="253" max="253" width="4.7109375" style="581" bestFit="1" customWidth="1"/>
    <col min="254" max="254" width="39.5703125" style="581" customWidth="1"/>
    <col min="255" max="255" width="4.7109375" style="581" bestFit="1" customWidth="1"/>
    <col min="256" max="256" width="20.28515625" style="581" bestFit="1" customWidth="1"/>
    <col min="257" max="257" width="6.28515625" style="581" bestFit="1" customWidth="1"/>
    <col min="258" max="258" width="10.140625" style="581" bestFit="1" customWidth="1"/>
    <col min="259" max="508" width="198.85546875" style="581"/>
    <col min="509" max="509" width="4.7109375" style="581" bestFit="1" customWidth="1"/>
    <col min="510" max="510" width="39.5703125" style="581" customWidth="1"/>
    <col min="511" max="511" width="4.7109375" style="581" bestFit="1" customWidth="1"/>
    <col min="512" max="512" width="20.28515625" style="581" bestFit="1" customWidth="1"/>
    <col min="513" max="513" width="6.28515625" style="581" bestFit="1" customWidth="1"/>
    <col min="514" max="514" width="10.140625" style="581" bestFit="1" customWidth="1"/>
    <col min="515" max="764" width="198.85546875" style="581"/>
    <col min="765" max="765" width="4.7109375" style="581" bestFit="1" customWidth="1"/>
    <col min="766" max="766" width="39.5703125" style="581" customWidth="1"/>
    <col min="767" max="767" width="4.7109375" style="581" bestFit="1" customWidth="1"/>
    <col min="768" max="768" width="20.28515625" style="581" bestFit="1" customWidth="1"/>
    <col min="769" max="769" width="6.28515625" style="581" bestFit="1" customWidth="1"/>
    <col min="770" max="770" width="10.140625" style="581" bestFit="1" customWidth="1"/>
    <col min="771" max="1020" width="198.85546875" style="581"/>
    <col min="1021" max="1021" width="4.7109375" style="581" bestFit="1" customWidth="1"/>
    <col min="1022" max="1022" width="39.5703125" style="581" customWidth="1"/>
    <col min="1023" max="1023" width="4.7109375" style="581" bestFit="1" customWidth="1"/>
    <col min="1024" max="1024" width="20.28515625" style="581" bestFit="1" customWidth="1"/>
    <col min="1025" max="1025" width="6.28515625" style="581" bestFit="1" customWidth="1"/>
    <col min="1026" max="1026" width="10.140625" style="581" bestFit="1" customWidth="1"/>
    <col min="1027" max="1276" width="198.85546875" style="581"/>
    <col min="1277" max="1277" width="4.7109375" style="581" bestFit="1" customWidth="1"/>
    <col min="1278" max="1278" width="39.5703125" style="581" customWidth="1"/>
    <col min="1279" max="1279" width="4.7109375" style="581" bestFit="1" customWidth="1"/>
    <col min="1280" max="1280" width="20.28515625" style="581" bestFit="1" customWidth="1"/>
    <col min="1281" max="1281" width="6.28515625" style="581" bestFit="1" customWidth="1"/>
    <col min="1282" max="1282" width="10.140625" style="581" bestFit="1" customWidth="1"/>
    <col min="1283" max="1532" width="198.85546875" style="581"/>
    <col min="1533" max="1533" width="4.7109375" style="581" bestFit="1" customWidth="1"/>
    <col min="1534" max="1534" width="39.5703125" style="581" customWidth="1"/>
    <col min="1535" max="1535" width="4.7109375" style="581" bestFit="1" customWidth="1"/>
    <col min="1536" max="1536" width="20.28515625" style="581" bestFit="1" customWidth="1"/>
    <col min="1537" max="1537" width="6.28515625" style="581" bestFit="1" customWidth="1"/>
    <col min="1538" max="1538" width="10.140625" style="581" bestFit="1" customWidth="1"/>
    <col min="1539" max="1788" width="198.85546875" style="581"/>
    <col min="1789" max="1789" width="4.7109375" style="581" bestFit="1" customWidth="1"/>
    <col min="1790" max="1790" width="39.5703125" style="581" customWidth="1"/>
    <col min="1791" max="1791" width="4.7109375" style="581" bestFit="1" customWidth="1"/>
    <col min="1792" max="1792" width="20.28515625" style="581" bestFit="1" customWidth="1"/>
    <col min="1793" max="1793" width="6.28515625" style="581" bestFit="1" customWidth="1"/>
    <col min="1794" max="1794" width="10.140625" style="581" bestFit="1" customWidth="1"/>
    <col min="1795" max="2044" width="198.85546875" style="581"/>
    <col min="2045" max="2045" width="4.7109375" style="581" bestFit="1" customWidth="1"/>
    <col min="2046" max="2046" width="39.5703125" style="581" customWidth="1"/>
    <col min="2047" max="2047" width="4.7109375" style="581" bestFit="1" customWidth="1"/>
    <col min="2048" max="2048" width="20.28515625" style="581" bestFit="1" customWidth="1"/>
    <col min="2049" max="2049" width="6.28515625" style="581" bestFit="1" customWidth="1"/>
    <col min="2050" max="2050" width="10.140625" style="581" bestFit="1" customWidth="1"/>
    <col min="2051" max="2300" width="198.85546875" style="581"/>
    <col min="2301" max="2301" width="4.7109375" style="581" bestFit="1" customWidth="1"/>
    <col min="2302" max="2302" width="39.5703125" style="581" customWidth="1"/>
    <col min="2303" max="2303" width="4.7109375" style="581" bestFit="1" customWidth="1"/>
    <col min="2304" max="2304" width="20.28515625" style="581" bestFit="1" customWidth="1"/>
    <col min="2305" max="2305" width="6.28515625" style="581" bestFit="1" customWidth="1"/>
    <col min="2306" max="2306" width="10.140625" style="581" bestFit="1" customWidth="1"/>
    <col min="2307" max="2556" width="198.85546875" style="581"/>
    <col min="2557" max="2557" width="4.7109375" style="581" bestFit="1" customWidth="1"/>
    <col min="2558" max="2558" width="39.5703125" style="581" customWidth="1"/>
    <col min="2559" max="2559" width="4.7109375" style="581" bestFit="1" customWidth="1"/>
    <col min="2560" max="2560" width="20.28515625" style="581" bestFit="1" customWidth="1"/>
    <col min="2561" max="2561" width="6.28515625" style="581" bestFit="1" customWidth="1"/>
    <col min="2562" max="2562" width="10.140625" style="581" bestFit="1" customWidth="1"/>
    <col min="2563" max="2812" width="198.85546875" style="581"/>
    <col min="2813" max="2813" width="4.7109375" style="581" bestFit="1" customWidth="1"/>
    <col min="2814" max="2814" width="39.5703125" style="581" customWidth="1"/>
    <col min="2815" max="2815" width="4.7109375" style="581" bestFit="1" customWidth="1"/>
    <col min="2816" max="2816" width="20.28515625" style="581" bestFit="1" customWidth="1"/>
    <col min="2817" max="2817" width="6.28515625" style="581" bestFit="1" customWidth="1"/>
    <col min="2818" max="2818" width="10.140625" style="581" bestFit="1" customWidth="1"/>
    <col min="2819" max="3068" width="198.85546875" style="581"/>
    <col min="3069" max="3069" width="4.7109375" style="581" bestFit="1" customWidth="1"/>
    <col min="3070" max="3070" width="39.5703125" style="581" customWidth="1"/>
    <col min="3071" max="3071" width="4.7109375" style="581" bestFit="1" customWidth="1"/>
    <col min="3072" max="3072" width="20.28515625" style="581" bestFit="1" customWidth="1"/>
    <col min="3073" max="3073" width="6.28515625" style="581" bestFit="1" customWidth="1"/>
    <col min="3074" max="3074" width="10.140625" style="581" bestFit="1" customWidth="1"/>
    <col min="3075" max="3324" width="198.85546875" style="581"/>
    <col min="3325" max="3325" width="4.7109375" style="581" bestFit="1" customWidth="1"/>
    <col min="3326" max="3326" width="39.5703125" style="581" customWidth="1"/>
    <col min="3327" max="3327" width="4.7109375" style="581" bestFit="1" customWidth="1"/>
    <col min="3328" max="3328" width="20.28515625" style="581" bestFit="1" customWidth="1"/>
    <col min="3329" max="3329" width="6.28515625" style="581" bestFit="1" customWidth="1"/>
    <col min="3330" max="3330" width="10.140625" style="581" bestFit="1" customWidth="1"/>
    <col min="3331" max="3580" width="198.85546875" style="581"/>
    <col min="3581" max="3581" width="4.7109375" style="581" bestFit="1" customWidth="1"/>
    <col min="3582" max="3582" width="39.5703125" style="581" customWidth="1"/>
    <col min="3583" max="3583" width="4.7109375" style="581" bestFit="1" customWidth="1"/>
    <col min="3584" max="3584" width="20.28515625" style="581" bestFit="1" customWidth="1"/>
    <col min="3585" max="3585" width="6.28515625" style="581" bestFit="1" customWidth="1"/>
    <col min="3586" max="3586" width="10.140625" style="581" bestFit="1" customWidth="1"/>
    <col min="3587" max="3836" width="198.85546875" style="581"/>
    <col min="3837" max="3837" width="4.7109375" style="581" bestFit="1" customWidth="1"/>
    <col min="3838" max="3838" width="39.5703125" style="581" customWidth="1"/>
    <col min="3839" max="3839" width="4.7109375" style="581" bestFit="1" customWidth="1"/>
    <col min="3840" max="3840" width="20.28515625" style="581" bestFit="1" customWidth="1"/>
    <col min="3841" max="3841" width="6.28515625" style="581" bestFit="1" customWidth="1"/>
    <col min="3842" max="3842" width="10.140625" style="581" bestFit="1" customWidth="1"/>
    <col min="3843" max="4092" width="198.85546875" style="581"/>
    <col min="4093" max="4093" width="4.7109375" style="581" bestFit="1" customWidth="1"/>
    <col min="4094" max="4094" width="39.5703125" style="581" customWidth="1"/>
    <col min="4095" max="4095" width="4.7109375" style="581" bestFit="1" customWidth="1"/>
    <col min="4096" max="4096" width="20.28515625" style="581" bestFit="1" customWidth="1"/>
    <col min="4097" max="4097" width="6.28515625" style="581" bestFit="1" customWidth="1"/>
    <col min="4098" max="4098" width="10.140625" style="581" bestFit="1" customWidth="1"/>
    <col min="4099" max="4348" width="198.85546875" style="581"/>
    <col min="4349" max="4349" width="4.7109375" style="581" bestFit="1" customWidth="1"/>
    <col min="4350" max="4350" width="39.5703125" style="581" customWidth="1"/>
    <col min="4351" max="4351" width="4.7109375" style="581" bestFit="1" customWidth="1"/>
    <col min="4352" max="4352" width="20.28515625" style="581" bestFit="1" customWidth="1"/>
    <col min="4353" max="4353" width="6.28515625" style="581" bestFit="1" customWidth="1"/>
    <col min="4354" max="4354" width="10.140625" style="581" bestFit="1" customWidth="1"/>
    <col min="4355" max="4604" width="198.85546875" style="581"/>
    <col min="4605" max="4605" width="4.7109375" style="581" bestFit="1" customWidth="1"/>
    <col min="4606" max="4606" width="39.5703125" style="581" customWidth="1"/>
    <col min="4607" max="4607" width="4.7109375" style="581" bestFit="1" customWidth="1"/>
    <col min="4608" max="4608" width="20.28515625" style="581" bestFit="1" customWidth="1"/>
    <col min="4609" max="4609" width="6.28515625" style="581" bestFit="1" customWidth="1"/>
    <col min="4610" max="4610" width="10.140625" style="581" bestFit="1" customWidth="1"/>
    <col min="4611" max="4860" width="198.85546875" style="581"/>
    <col min="4861" max="4861" width="4.7109375" style="581" bestFit="1" customWidth="1"/>
    <col min="4862" max="4862" width="39.5703125" style="581" customWidth="1"/>
    <col min="4863" max="4863" width="4.7109375" style="581" bestFit="1" customWidth="1"/>
    <col min="4864" max="4864" width="20.28515625" style="581" bestFit="1" customWidth="1"/>
    <col min="4865" max="4865" width="6.28515625" style="581" bestFit="1" customWidth="1"/>
    <col min="4866" max="4866" width="10.140625" style="581" bestFit="1" customWidth="1"/>
    <col min="4867" max="5116" width="198.85546875" style="581"/>
    <col min="5117" max="5117" width="4.7109375" style="581" bestFit="1" customWidth="1"/>
    <col min="5118" max="5118" width="39.5703125" style="581" customWidth="1"/>
    <col min="5119" max="5119" width="4.7109375" style="581" bestFit="1" customWidth="1"/>
    <col min="5120" max="5120" width="20.28515625" style="581" bestFit="1" customWidth="1"/>
    <col min="5121" max="5121" width="6.28515625" style="581" bestFit="1" customWidth="1"/>
    <col min="5122" max="5122" width="10.140625" style="581" bestFit="1" customWidth="1"/>
    <col min="5123" max="5372" width="198.85546875" style="581"/>
    <col min="5373" max="5373" width="4.7109375" style="581" bestFit="1" customWidth="1"/>
    <col min="5374" max="5374" width="39.5703125" style="581" customWidth="1"/>
    <col min="5375" max="5375" width="4.7109375" style="581" bestFit="1" customWidth="1"/>
    <col min="5376" max="5376" width="20.28515625" style="581" bestFit="1" customWidth="1"/>
    <col min="5377" max="5377" width="6.28515625" style="581" bestFit="1" customWidth="1"/>
    <col min="5378" max="5378" width="10.140625" style="581" bestFit="1" customWidth="1"/>
    <col min="5379" max="5628" width="198.85546875" style="581"/>
    <col min="5629" max="5629" width="4.7109375" style="581" bestFit="1" customWidth="1"/>
    <col min="5630" max="5630" width="39.5703125" style="581" customWidth="1"/>
    <col min="5631" max="5631" width="4.7109375" style="581" bestFit="1" customWidth="1"/>
    <col min="5632" max="5632" width="20.28515625" style="581" bestFit="1" customWidth="1"/>
    <col min="5633" max="5633" width="6.28515625" style="581" bestFit="1" customWidth="1"/>
    <col min="5634" max="5634" width="10.140625" style="581" bestFit="1" customWidth="1"/>
    <col min="5635" max="5884" width="198.85546875" style="581"/>
    <col min="5885" max="5885" width="4.7109375" style="581" bestFit="1" customWidth="1"/>
    <col min="5886" max="5886" width="39.5703125" style="581" customWidth="1"/>
    <col min="5887" max="5887" width="4.7109375" style="581" bestFit="1" customWidth="1"/>
    <col min="5888" max="5888" width="20.28515625" style="581" bestFit="1" customWidth="1"/>
    <col min="5889" max="5889" width="6.28515625" style="581" bestFit="1" customWidth="1"/>
    <col min="5890" max="5890" width="10.140625" style="581" bestFit="1" customWidth="1"/>
    <col min="5891" max="6140" width="198.85546875" style="581"/>
    <col min="6141" max="6141" width="4.7109375" style="581" bestFit="1" customWidth="1"/>
    <col min="6142" max="6142" width="39.5703125" style="581" customWidth="1"/>
    <col min="6143" max="6143" width="4.7109375" style="581" bestFit="1" customWidth="1"/>
    <col min="6144" max="6144" width="20.28515625" style="581" bestFit="1" customWidth="1"/>
    <col min="6145" max="6145" width="6.28515625" style="581" bestFit="1" customWidth="1"/>
    <col min="6146" max="6146" width="10.140625" style="581" bestFit="1" customWidth="1"/>
    <col min="6147" max="6396" width="198.85546875" style="581"/>
    <col min="6397" max="6397" width="4.7109375" style="581" bestFit="1" customWidth="1"/>
    <col min="6398" max="6398" width="39.5703125" style="581" customWidth="1"/>
    <col min="6399" max="6399" width="4.7109375" style="581" bestFit="1" customWidth="1"/>
    <col min="6400" max="6400" width="20.28515625" style="581" bestFit="1" customWidth="1"/>
    <col min="6401" max="6401" width="6.28515625" style="581" bestFit="1" customWidth="1"/>
    <col min="6402" max="6402" width="10.140625" style="581" bestFit="1" customWidth="1"/>
    <col min="6403" max="6652" width="198.85546875" style="581"/>
    <col min="6653" max="6653" width="4.7109375" style="581" bestFit="1" customWidth="1"/>
    <col min="6654" max="6654" width="39.5703125" style="581" customWidth="1"/>
    <col min="6655" max="6655" width="4.7109375" style="581" bestFit="1" customWidth="1"/>
    <col min="6656" max="6656" width="20.28515625" style="581" bestFit="1" customWidth="1"/>
    <col min="6657" max="6657" width="6.28515625" style="581" bestFit="1" customWidth="1"/>
    <col min="6658" max="6658" width="10.140625" style="581" bestFit="1" customWidth="1"/>
    <col min="6659" max="6908" width="198.85546875" style="581"/>
    <col min="6909" max="6909" width="4.7109375" style="581" bestFit="1" customWidth="1"/>
    <col min="6910" max="6910" width="39.5703125" style="581" customWidth="1"/>
    <col min="6911" max="6911" width="4.7109375" style="581" bestFit="1" customWidth="1"/>
    <col min="6912" max="6912" width="20.28515625" style="581" bestFit="1" customWidth="1"/>
    <col min="6913" max="6913" width="6.28515625" style="581" bestFit="1" customWidth="1"/>
    <col min="6914" max="6914" width="10.140625" style="581" bestFit="1" customWidth="1"/>
    <col min="6915" max="7164" width="198.85546875" style="581"/>
    <col min="7165" max="7165" width="4.7109375" style="581" bestFit="1" customWidth="1"/>
    <col min="7166" max="7166" width="39.5703125" style="581" customWidth="1"/>
    <col min="7167" max="7167" width="4.7109375" style="581" bestFit="1" customWidth="1"/>
    <col min="7168" max="7168" width="20.28515625" style="581" bestFit="1" customWidth="1"/>
    <col min="7169" max="7169" width="6.28515625" style="581" bestFit="1" customWidth="1"/>
    <col min="7170" max="7170" width="10.140625" style="581" bestFit="1" customWidth="1"/>
    <col min="7171" max="7420" width="198.85546875" style="581"/>
    <col min="7421" max="7421" width="4.7109375" style="581" bestFit="1" customWidth="1"/>
    <col min="7422" max="7422" width="39.5703125" style="581" customWidth="1"/>
    <col min="7423" max="7423" width="4.7109375" style="581" bestFit="1" customWidth="1"/>
    <col min="7424" max="7424" width="20.28515625" style="581" bestFit="1" customWidth="1"/>
    <col min="7425" max="7425" width="6.28515625" style="581" bestFit="1" customWidth="1"/>
    <col min="7426" max="7426" width="10.140625" style="581" bestFit="1" customWidth="1"/>
    <col min="7427" max="7676" width="198.85546875" style="581"/>
    <col min="7677" max="7677" width="4.7109375" style="581" bestFit="1" customWidth="1"/>
    <col min="7678" max="7678" width="39.5703125" style="581" customWidth="1"/>
    <col min="7679" max="7679" width="4.7109375" style="581" bestFit="1" customWidth="1"/>
    <col min="7680" max="7680" width="20.28515625" style="581" bestFit="1" customWidth="1"/>
    <col min="7681" max="7681" width="6.28515625" style="581" bestFit="1" customWidth="1"/>
    <col min="7682" max="7682" width="10.140625" style="581" bestFit="1" customWidth="1"/>
    <col min="7683" max="7932" width="198.85546875" style="581"/>
    <col min="7933" max="7933" width="4.7109375" style="581" bestFit="1" customWidth="1"/>
    <col min="7934" max="7934" width="39.5703125" style="581" customWidth="1"/>
    <col min="7935" max="7935" width="4.7109375" style="581" bestFit="1" customWidth="1"/>
    <col min="7936" max="7936" width="20.28515625" style="581" bestFit="1" customWidth="1"/>
    <col min="7937" max="7937" width="6.28515625" style="581" bestFit="1" customWidth="1"/>
    <col min="7938" max="7938" width="10.140625" style="581" bestFit="1" customWidth="1"/>
    <col min="7939" max="8188" width="198.85546875" style="581"/>
    <col min="8189" max="8189" width="4.7109375" style="581" bestFit="1" customWidth="1"/>
    <col min="8190" max="8190" width="39.5703125" style="581" customWidth="1"/>
    <col min="8191" max="8191" width="4.7109375" style="581" bestFit="1" customWidth="1"/>
    <col min="8192" max="8192" width="20.28515625" style="581" bestFit="1" customWidth="1"/>
    <col min="8193" max="8193" width="6.28515625" style="581" bestFit="1" customWidth="1"/>
    <col min="8194" max="8194" width="10.140625" style="581" bestFit="1" customWidth="1"/>
    <col min="8195" max="8444" width="198.85546875" style="581"/>
    <col min="8445" max="8445" width="4.7109375" style="581" bestFit="1" customWidth="1"/>
    <col min="8446" max="8446" width="39.5703125" style="581" customWidth="1"/>
    <col min="8447" max="8447" width="4.7109375" style="581" bestFit="1" customWidth="1"/>
    <col min="8448" max="8448" width="20.28515625" style="581" bestFit="1" customWidth="1"/>
    <col min="8449" max="8449" width="6.28515625" style="581" bestFit="1" customWidth="1"/>
    <col min="8450" max="8450" width="10.140625" style="581" bestFit="1" customWidth="1"/>
    <col min="8451" max="8700" width="198.85546875" style="581"/>
    <col min="8701" max="8701" width="4.7109375" style="581" bestFit="1" customWidth="1"/>
    <col min="8702" max="8702" width="39.5703125" style="581" customWidth="1"/>
    <col min="8703" max="8703" width="4.7109375" style="581" bestFit="1" customWidth="1"/>
    <col min="8704" max="8704" width="20.28515625" style="581" bestFit="1" customWidth="1"/>
    <col min="8705" max="8705" width="6.28515625" style="581" bestFit="1" customWidth="1"/>
    <col min="8706" max="8706" width="10.140625" style="581" bestFit="1" customWidth="1"/>
    <col min="8707" max="8956" width="198.85546875" style="581"/>
    <col min="8957" max="8957" width="4.7109375" style="581" bestFit="1" customWidth="1"/>
    <col min="8958" max="8958" width="39.5703125" style="581" customWidth="1"/>
    <col min="8959" max="8959" width="4.7109375" style="581" bestFit="1" customWidth="1"/>
    <col min="8960" max="8960" width="20.28515625" style="581" bestFit="1" customWidth="1"/>
    <col min="8961" max="8961" width="6.28515625" style="581" bestFit="1" customWidth="1"/>
    <col min="8962" max="8962" width="10.140625" style="581" bestFit="1" customWidth="1"/>
    <col min="8963" max="9212" width="198.85546875" style="581"/>
    <col min="9213" max="9213" width="4.7109375" style="581" bestFit="1" customWidth="1"/>
    <col min="9214" max="9214" width="39.5703125" style="581" customWidth="1"/>
    <col min="9215" max="9215" width="4.7109375" style="581" bestFit="1" customWidth="1"/>
    <col min="9216" max="9216" width="20.28515625" style="581" bestFit="1" customWidth="1"/>
    <col min="9217" max="9217" width="6.28515625" style="581" bestFit="1" customWidth="1"/>
    <col min="9218" max="9218" width="10.140625" style="581" bestFit="1" customWidth="1"/>
    <col min="9219" max="9468" width="198.85546875" style="581"/>
    <col min="9469" max="9469" width="4.7109375" style="581" bestFit="1" customWidth="1"/>
    <col min="9470" max="9470" width="39.5703125" style="581" customWidth="1"/>
    <col min="9471" max="9471" width="4.7109375" style="581" bestFit="1" customWidth="1"/>
    <col min="9472" max="9472" width="20.28515625" style="581" bestFit="1" customWidth="1"/>
    <col min="9473" max="9473" width="6.28515625" style="581" bestFit="1" customWidth="1"/>
    <col min="9474" max="9474" width="10.140625" style="581" bestFit="1" customWidth="1"/>
    <col min="9475" max="9724" width="198.85546875" style="581"/>
    <col min="9725" max="9725" width="4.7109375" style="581" bestFit="1" customWidth="1"/>
    <col min="9726" max="9726" width="39.5703125" style="581" customWidth="1"/>
    <col min="9727" max="9727" width="4.7109375" style="581" bestFit="1" customWidth="1"/>
    <col min="9728" max="9728" width="20.28515625" style="581" bestFit="1" customWidth="1"/>
    <col min="9729" max="9729" width="6.28515625" style="581" bestFit="1" customWidth="1"/>
    <col min="9730" max="9730" width="10.140625" style="581" bestFit="1" customWidth="1"/>
    <col min="9731" max="9980" width="198.85546875" style="581"/>
    <col min="9981" max="9981" width="4.7109375" style="581" bestFit="1" customWidth="1"/>
    <col min="9982" max="9982" width="39.5703125" style="581" customWidth="1"/>
    <col min="9983" max="9983" width="4.7109375" style="581" bestFit="1" customWidth="1"/>
    <col min="9984" max="9984" width="20.28515625" style="581" bestFit="1" customWidth="1"/>
    <col min="9985" max="9985" width="6.28515625" style="581" bestFit="1" customWidth="1"/>
    <col min="9986" max="9986" width="10.140625" style="581" bestFit="1" customWidth="1"/>
    <col min="9987" max="10236" width="198.85546875" style="581"/>
    <col min="10237" max="10237" width="4.7109375" style="581" bestFit="1" customWidth="1"/>
    <col min="10238" max="10238" width="39.5703125" style="581" customWidth="1"/>
    <col min="10239" max="10239" width="4.7109375" style="581" bestFit="1" customWidth="1"/>
    <col min="10240" max="10240" width="20.28515625" style="581" bestFit="1" customWidth="1"/>
    <col min="10241" max="10241" width="6.28515625" style="581" bestFit="1" customWidth="1"/>
    <col min="10242" max="10242" width="10.140625" style="581" bestFit="1" customWidth="1"/>
    <col min="10243" max="10492" width="198.85546875" style="581"/>
    <col min="10493" max="10493" width="4.7109375" style="581" bestFit="1" customWidth="1"/>
    <col min="10494" max="10494" width="39.5703125" style="581" customWidth="1"/>
    <col min="10495" max="10495" width="4.7109375" style="581" bestFit="1" customWidth="1"/>
    <col min="10496" max="10496" width="20.28515625" style="581" bestFit="1" customWidth="1"/>
    <col min="10497" max="10497" width="6.28515625" style="581" bestFit="1" customWidth="1"/>
    <col min="10498" max="10498" width="10.140625" style="581" bestFit="1" customWidth="1"/>
    <col min="10499" max="10748" width="198.85546875" style="581"/>
    <col min="10749" max="10749" width="4.7109375" style="581" bestFit="1" customWidth="1"/>
    <col min="10750" max="10750" width="39.5703125" style="581" customWidth="1"/>
    <col min="10751" max="10751" width="4.7109375" style="581" bestFit="1" customWidth="1"/>
    <col min="10752" max="10752" width="20.28515625" style="581" bestFit="1" customWidth="1"/>
    <col min="10753" max="10753" width="6.28515625" style="581" bestFit="1" customWidth="1"/>
    <col min="10754" max="10754" width="10.140625" style="581" bestFit="1" customWidth="1"/>
    <col min="10755" max="11004" width="198.85546875" style="581"/>
    <col min="11005" max="11005" width="4.7109375" style="581" bestFit="1" customWidth="1"/>
    <col min="11006" max="11006" width="39.5703125" style="581" customWidth="1"/>
    <col min="11007" max="11007" width="4.7109375" style="581" bestFit="1" customWidth="1"/>
    <col min="11008" max="11008" width="20.28515625" style="581" bestFit="1" customWidth="1"/>
    <col min="11009" max="11009" width="6.28515625" style="581" bestFit="1" customWidth="1"/>
    <col min="11010" max="11010" width="10.140625" style="581" bestFit="1" customWidth="1"/>
    <col min="11011" max="11260" width="198.85546875" style="581"/>
    <col min="11261" max="11261" width="4.7109375" style="581" bestFit="1" customWidth="1"/>
    <col min="11262" max="11262" width="39.5703125" style="581" customWidth="1"/>
    <col min="11263" max="11263" width="4.7109375" style="581" bestFit="1" customWidth="1"/>
    <col min="11264" max="11264" width="20.28515625" style="581" bestFit="1" customWidth="1"/>
    <col min="11265" max="11265" width="6.28515625" style="581" bestFit="1" customWidth="1"/>
    <col min="11266" max="11266" width="10.140625" style="581" bestFit="1" customWidth="1"/>
    <col min="11267" max="11516" width="198.85546875" style="581"/>
    <col min="11517" max="11517" width="4.7109375" style="581" bestFit="1" customWidth="1"/>
    <col min="11518" max="11518" width="39.5703125" style="581" customWidth="1"/>
    <col min="11519" max="11519" width="4.7109375" style="581" bestFit="1" customWidth="1"/>
    <col min="11520" max="11520" width="20.28515625" style="581" bestFit="1" customWidth="1"/>
    <col min="11521" max="11521" width="6.28515625" style="581" bestFit="1" customWidth="1"/>
    <col min="11522" max="11522" width="10.140625" style="581" bestFit="1" customWidth="1"/>
    <col min="11523" max="11772" width="198.85546875" style="581"/>
    <col min="11773" max="11773" width="4.7109375" style="581" bestFit="1" customWidth="1"/>
    <col min="11774" max="11774" width="39.5703125" style="581" customWidth="1"/>
    <col min="11775" max="11775" width="4.7109375" style="581" bestFit="1" customWidth="1"/>
    <col min="11776" max="11776" width="20.28515625" style="581" bestFit="1" customWidth="1"/>
    <col min="11777" max="11777" width="6.28515625" style="581" bestFit="1" customWidth="1"/>
    <col min="11778" max="11778" width="10.140625" style="581" bestFit="1" customWidth="1"/>
    <col min="11779" max="12028" width="198.85546875" style="581"/>
    <col min="12029" max="12029" width="4.7109375" style="581" bestFit="1" customWidth="1"/>
    <col min="12030" max="12030" width="39.5703125" style="581" customWidth="1"/>
    <col min="12031" max="12031" width="4.7109375" style="581" bestFit="1" customWidth="1"/>
    <col min="12032" max="12032" width="20.28515625" style="581" bestFit="1" customWidth="1"/>
    <col min="12033" max="12033" width="6.28515625" style="581" bestFit="1" customWidth="1"/>
    <col min="12034" max="12034" width="10.140625" style="581" bestFit="1" customWidth="1"/>
    <col min="12035" max="12284" width="198.85546875" style="581"/>
    <col min="12285" max="12285" width="4.7109375" style="581" bestFit="1" customWidth="1"/>
    <col min="12286" max="12286" width="39.5703125" style="581" customWidth="1"/>
    <col min="12287" max="12287" width="4.7109375" style="581" bestFit="1" customWidth="1"/>
    <col min="12288" max="12288" width="20.28515625" style="581" bestFit="1" customWidth="1"/>
    <col min="12289" max="12289" width="6.28515625" style="581" bestFit="1" customWidth="1"/>
    <col min="12290" max="12290" width="10.140625" style="581" bestFit="1" customWidth="1"/>
    <col min="12291" max="12540" width="198.85546875" style="581"/>
    <col min="12541" max="12541" width="4.7109375" style="581" bestFit="1" customWidth="1"/>
    <col min="12542" max="12542" width="39.5703125" style="581" customWidth="1"/>
    <col min="12543" max="12543" width="4.7109375" style="581" bestFit="1" customWidth="1"/>
    <col min="12544" max="12544" width="20.28515625" style="581" bestFit="1" customWidth="1"/>
    <col min="12545" max="12545" width="6.28515625" style="581" bestFit="1" customWidth="1"/>
    <col min="12546" max="12546" width="10.140625" style="581" bestFit="1" customWidth="1"/>
    <col min="12547" max="12796" width="198.85546875" style="581"/>
    <col min="12797" max="12797" width="4.7109375" style="581" bestFit="1" customWidth="1"/>
    <col min="12798" max="12798" width="39.5703125" style="581" customWidth="1"/>
    <col min="12799" max="12799" width="4.7109375" style="581" bestFit="1" customWidth="1"/>
    <col min="12800" max="12800" width="20.28515625" style="581" bestFit="1" customWidth="1"/>
    <col min="12801" max="12801" width="6.28515625" style="581" bestFit="1" customWidth="1"/>
    <col min="12802" max="12802" width="10.140625" style="581" bestFit="1" customWidth="1"/>
    <col min="12803" max="13052" width="198.85546875" style="581"/>
    <col min="13053" max="13053" width="4.7109375" style="581" bestFit="1" customWidth="1"/>
    <col min="13054" max="13054" width="39.5703125" style="581" customWidth="1"/>
    <col min="13055" max="13055" width="4.7109375" style="581" bestFit="1" customWidth="1"/>
    <col min="13056" max="13056" width="20.28515625" style="581" bestFit="1" customWidth="1"/>
    <col min="13057" max="13057" width="6.28515625" style="581" bestFit="1" customWidth="1"/>
    <col min="13058" max="13058" width="10.140625" style="581" bestFit="1" customWidth="1"/>
    <col min="13059" max="13308" width="198.85546875" style="581"/>
    <col min="13309" max="13309" width="4.7109375" style="581" bestFit="1" customWidth="1"/>
    <col min="13310" max="13310" width="39.5703125" style="581" customWidth="1"/>
    <col min="13311" max="13311" width="4.7109375" style="581" bestFit="1" customWidth="1"/>
    <col min="13312" max="13312" width="20.28515625" style="581" bestFit="1" customWidth="1"/>
    <col min="13313" max="13313" width="6.28515625" style="581" bestFit="1" customWidth="1"/>
    <col min="13314" max="13314" width="10.140625" style="581" bestFit="1" customWidth="1"/>
    <col min="13315" max="13564" width="198.85546875" style="581"/>
    <col min="13565" max="13565" width="4.7109375" style="581" bestFit="1" customWidth="1"/>
    <col min="13566" max="13566" width="39.5703125" style="581" customWidth="1"/>
    <col min="13567" max="13567" width="4.7109375" style="581" bestFit="1" customWidth="1"/>
    <col min="13568" max="13568" width="20.28515625" style="581" bestFit="1" customWidth="1"/>
    <col min="13569" max="13569" width="6.28515625" style="581" bestFit="1" customWidth="1"/>
    <col min="13570" max="13570" width="10.140625" style="581" bestFit="1" customWidth="1"/>
    <col min="13571" max="13820" width="198.85546875" style="581"/>
    <col min="13821" max="13821" width="4.7109375" style="581" bestFit="1" customWidth="1"/>
    <col min="13822" max="13822" width="39.5703125" style="581" customWidth="1"/>
    <col min="13823" max="13823" width="4.7109375" style="581" bestFit="1" customWidth="1"/>
    <col min="13824" max="13824" width="20.28515625" style="581" bestFit="1" customWidth="1"/>
    <col min="13825" max="13825" width="6.28515625" style="581" bestFit="1" customWidth="1"/>
    <col min="13826" max="13826" width="10.140625" style="581" bestFit="1" customWidth="1"/>
    <col min="13827" max="14076" width="198.85546875" style="581"/>
    <col min="14077" max="14077" width="4.7109375" style="581" bestFit="1" customWidth="1"/>
    <col min="14078" max="14078" width="39.5703125" style="581" customWidth="1"/>
    <col min="14079" max="14079" width="4.7109375" style="581" bestFit="1" customWidth="1"/>
    <col min="14080" max="14080" width="20.28515625" style="581" bestFit="1" customWidth="1"/>
    <col min="14081" max="14081" width="6.28515625" style="581" bestFit="1" customWidth="1"/>
    <col min="14082" max="14082" width="10.140625" style="581" bestFit="1" customWidth="1"/>
    <col min="14083" max="14332" width="198.85546875" style="581"/>
    <col min="14333" max="14333" width="4.7109375" style="581" bestFit="1" customWidth="1"/>
    <col min="14334" max="14334" width="39.5703125" style="581" customWidth="1"/>
    <col min="14335" max="14335" width="4.7109375" style="581" bestFit="1" customWidth="1"/>
    <col min="14336" max="14336" width="20.28515625" style="581" bestFit="1" customWidth="1"/>
    <col min="14337" max="14337" width="6.28515625" style="581" bestFit="1" customWidth="1"/>
    <col min="14338" max="14338" width="10.140625" style="581" bestFit="1" customWidth="1"/>
    <col min="14339" max="14588" width="198.85546875" style="581"/>
    <col min="14589" max="14589" width="4.7109375" style="581" bestFit="1" customWidth="1"/>
    <col min="14590" max="14590" width="39.5703125" style="581" customWidth="1"/>
    <col min="14591" max="14591" width="4.7109375" style="581" bestFit="1" customWidth="1"/>
    <col min="14592" max="14592" width="20.28515625" style="581" bestFit="1" customWidth="1"/>
    <col min="14593" max="14593" width="6.28515625" style="581" bestFit="1" customWidth="1"/>
    <col min="14594" max="14594" width="10.140625" style="581" bestFit="1" customWidth="1"/>
    <col min="14595" max="14844" width="198.85546875" style="581"/>
    <col min="14845" max="14845" width="4.7109375" style="581" bestFit="1" customWidth="1"/>
    <col min="14846" max="14846" width="39.5703125" style="581" customWidth="1"/>
    <col min="14847" max="14847" width="4.7109375" style="581" bestFit="1" customWidth="1"/>
    <col min="14848" max="14848" width="20.28515625" style="581" bestFit="1" customWidth="1"/>
    <col min="14849" max="14849" width="6.28515625" style="581" bestFit="1" customWidth="1"/>
    <col min="14850" max="14850" width="10.140625" style="581" bestFit="1" customWidth="1"/>
    <col min="14851" max="15100" width="198.85546875" style="581"/>
    <col min="15101" max="15101" width="4.7109375" style="581" bestFit="1" customWidth="1"/>
    <col min="15102" max="15102" width="39.5703125" style="581" customWidth="1"/>
    <col min="15103" max="15103" width="4.7109375" style="581" bestFit="1" customWidth="1"/>
    <col min="15104" max="15104" width="20.28515625" style="581" bestFit="1" customWidth="1"/>
    <col min="15105" max="15105" width="6.28515625" style="581" bestFit="1" customWidth="1"/>
    <col min="15106" max="15106" width="10.140625" style="581" bestFit="1" customWidth="1"/>
    <col min="15107" max="15356" width="198.85546875" style="581"/>
    <col min="15357" max="15357" width="4.7109375" style="581" bestFit="1" customWidth="1"/>
    <col min="15358" max="15358" width="39.5703125" style="581" customWidth="1"/>
    <col min="15359" max="15359" width="4.7109375" style="581" bestFit="1" customWidth="1"/>
    <col min="15360" max="15360" width="20.28515625" style="581" bestFit="1" customWidth="1"/>
    <col min="15361" max="15361" width="6.28515625" style="581" bestFit="1" customWidth="1"/>
    <col min="15362" max="15362" width="10.140625" style="581" bestFit="1" customWidth="1"/>
    <col min="15363" max="15612" width="198.85546875" style="581"/>
    <col min="15613" max="15613" width="4.7109375" style="581" bestFit="1" customWidth="1"/>
    <col min="15614" max="15614" width="39.5703125" style="581" customWidth="1"/>
    <col min="15615" max="15615" width="4.7109375" style="581" bestFit="1" customWidth="1"/>
    <col min="15616" max="15616" width="20.28515625" style="581" bestFit="1" customWidth="1"/>
    <col min="15617" max="15617" width="6.28515625" style="581" bestFit="1" customWidth="1"/>
    <col min="15618" max="15618" width="10.140625" style="581" bestFit="1" customWidth="1"/>
    <col min="15619" max="15868" width="198.85546875" style="581"/>
    <col min="15869" max="15869" width="4.7109375" style="581" bestFit="1" customWidth="1"/>
    <col min="15870" max="15870" width="39.5703125" style="581" customWidth="1"/>
    <col min="15871" max="15871" width="4.7109375" style="581" bestFit="1" customWidth="1"/>
    <col min="15872" max="15872" width="20.28515625" style="581" bestFit="1" customWidth="1"/>
    <col min="15873" max="15873" width="6.28515625" style="581" bestFit="1" customWidth="1"/>
    <col min="15874" max="15874" width="10.140625" style="581" bestFit="1" customWidth="1"/>
    <col min="15875" max="16124" width="198.85546875" style="581"/>
    <col min="16125" max="16125" width="4.7109375" style="581" bestFit="1" customWidth="1"/>
    <col min="16126" max="16126" width="39.5703125" style="581" customWidth="1"/>
    <col min="16127" max="16127" width="4.7109375" style="581" bestFit="1" customWidth="1"/>
    <col min="16128" max="16128" width="20.28515625" style="581" bestFit="1" customWidth="1"/>
    <col min="16129" max="16129" width="6.28515625" style="581" bestFit="1" customWidth="1"/>
    <col min="16130" max="16130" width="10.140625" style="581" bestFit="1" customWidth="1"/>
    <col min="16131" max="16384" width="198.85546875" style="581"/>
  </cols>
  <sheetData>
    <row r="1" spans="1:6">
      <c r="A1" s="576"/>
      <c r="B1" s="577"/>
      <c r="C1" s="578"/>
      <c r="D1" s="579"/>
      <c r="E1" s="580"/>
      <c r="F1" s="580"/>
    </row>
    <row r="2" spans="1:6" ht="14.45" customHeight="1">
      <c r="A2" s="576"/>
      <c r="B2" s="582" t="s">
        <v>877</v>
      </c>
      <c r="C2" s="974" t="s">
        <v>1138</v>
      </c>
      <c r="D2" s="974"/>
      <c r="E2" s="583"/>
      <c r="F2" s="583"/>
    </row>
    <row r="3" spans="1:6">
      <c r="A3" s="576"/>
      <c r="B3" s="582"/>
      <c r="C3" s="583"/>
      <c r="D3" s="583"/>
      <c r="E3" s="583"/>
      <c r="F3" s="583"/>
    </row>
    <row r="4" spans="1:6">
      <c r="A4" s="576"/>
      <c r="B4" s="582"/>
      <c r="C4" s="584"/>
      <c r="D4" s="584"/>
      <c r="E4" s="585"/>
      <c r="F4" s="586"/>
    </row>
    <row r="5" spans="1:6" ht="14.45" customHeight="1">
      <c r="A5" s="576"/>
      <c r="B5" s="582" t="s">
        <v>879</v>
      </c>
      <c r="C5" s="587" t="s">
        <v>1139</v>
      </c>
      <c r="D5" s="587"/>
      <c r="E5" s="587"/>
      <c r="F5" s="587"/>
    </row>
    <row r="6" spans="1:6" ht="14.45" customHeight="1">
      <c r="A6" s="576"/>
      <c r="B6" s="582"/>
      <c r="C6" s="587"/>
      <c r="D6" s="587"/>
      <c r="E6" s="587"/>
      <c r="F6" s="587"/>
    </row>
    <row r="7" spans="1:6">
      <c r="A7" s="576"/>
      <c r="B7" s="577"/>
      <c r="C7" s="588"/>
      <c r="D7" s="579"/>
      <c r="E7" s="580"/>
      <c r="F7" s="580"/>
    </row>
    <row r="8" spans="1:6">
      <c r="A8" s="576"/>
      <c r="B8" s="582" t="s">
        <v>1140</v>
      </c>
      <c r="C8" s="975" t="s">
        <v>1141</v>
      </c>
      <c r="D8" s="975"/>
      <c r="E8" s="975"/>
      <c r="F8" s="975"/>
    </row>
    <row r="9" spans="1:6">
      <c r="A9" s="576"/>
      <c r="B9" s="582"/>
      <c r="C9" s="589"/>
      <c r="D9" s="579"/>
      <c r="E9" s="580"/>
      <c r="F9" s="580"/>
    </row>
    <row r="10" spans="1:6">
      <c r="A10" s="576"/>
      <c r="B10" s="582"/>
      <c r="C10" s="589"/>
      <c r="D10" s="579"/>
      <c r="E10" s="580"/>
      <c r="F10" s="580"/>
    </row>
    <row r="11" spans="1:6">
      <c r="A11" s="576"/>
      <c r="B11" s="582" t="s">
        <v>1142</v>
      </c>
      <c r="C11" s="975" t="s">
        <v>1143</v>
      </c>
      <c r="D11" s="975"/>
      <c r="E11" s="975"/>
      <c r="F11" s="975"/>
    </row>
    <row r="12" spans="1:6">
      <c r="A12" s="576"/>
      <c r="B12" s="582"/>
      <c r="C12" s="589"/>
      <c r="D12" s="579"/>
      <c r="E12" s="580"/>
      <c r="F12" s="580"/>
    </row>
    <row r="13" spans="1:6">
      <c r="A13" s="576"/>
      <c r="B13" s="577"/>
      <c r="C13" s="589"/>
      <c r="D13" s="579"/>
      <c r="E13" s="580"/>
      <c r="F13" s="580"/>
    </row>
    <row r="14" spans="1:6" ht="14.45" customHeight="1">
      <c r="A14" s="576"/>
      <c r="B14" s="582" t="s">
        <v>1144</v>
      </c>
      <c r="C14" s="976" t="s">
        <v>1145</v>
      </c>
      <c r="D14" s="976"/>
      <c r="E14" s="976"/>
      <c r="F14" s="976"/>
    </row>
    <row r="15" spans="1:6">
      <c r="A15" s="576"/>
      <c r="B15" s="582"/>
      <c r="C15" s="976"/>
      <c r="D15" s="976"/>
      <c r="E15" s="976"/>
      <c r="F15" s="976"/>
    </row>
    <row r="16" spans="1:6">
      <c r="A16" s="576"/>
      <c r="B16" s="582"/>
      <c r="C16" s="590"/>
      <c r="D16" s="590"/>
      <c r="E16" s="591"/>
      <c r="F16" s="580"/>
    </row>
    <row r="17" spans="1:6">
      <c r="A17" s="576"/>
      <c r="B17" s="582"/>
      <c r="C17" s="590"/>
      <c r="D17" s="592"/>
      <c r="E17" s="593"/>
      <c r="F17" s="580"/>
    </row>
    <row r="18" spans="1:6">
      <c r="A18" s="576"/>
      <c r="B18" s="577"/>
      <c r="C18" s="589"/>
      <c r="D18" s="579"/>
      <c r="E18" s="580"/>
      <c r="F18" s="580"/>
    </row>
    <row r="19" spans="1:6">
      <c r="A19" s="576"/>
      <c r="B19" s="577"/>
      <c r="C19" s="578"/>
      <c r="D19" s="579"/>
      <c r="E19" s="580"/>
      <c r="F19" s="580"/>
    </row>
    <row r="20" spans="1:6">
      <c r="A20" s="576"/>
      <c r="B20" s="577"/>
      <c r="C20" s="578"/>
      <c r="D20" s="579"/>
      <c r="E20" s="580"/>
      <c r="F20" s="580"/>
    </row>
    <row r="21" spans="1:6">
      <c r="A21" s="977" t="s">
        <v>1146</v>
      </c>
      <c r="B21" s="977"/>
      <c r="C21" s="977"/>
      <c r="D21" s="977"/>
      <c r="E21" s="977"/>
      <c r="F21" s="977"/>
    </row>
    <row r="22" spans="1:6">
      <c r="A22" s="576"/>
      <c r="B22" s="577"/>
      <c r="C22" s="589"/>
      <c r="D22" s="579"/>
      <c r="E22" s="580"/>
      <c r="F22" s="580"/>
    </row>
    <row r="23" spans="1:6">
      <c r="A23" s="576"/>
      <c r="B23" s="577"/>
      <c r="C23" s="589"/>
      <c r="D23" s="579"/>
      <c r="E23" s="580"/>
      <c r="F23" s="580"/>
    </row>
    <row r="24" spans="1:6">
      <c r="A24" s="576"/>
      <c r="B24" s="577"/>
      <c r="C24" s="589"/>
      <c r="D24" s="579"/>
      <c r="E24" s="580"/>
      <c r="F24" s="580"/>
    </row>
    <row r="25" spans="1:6">
      <c r="A25" s="576"/>
      <c r="B25" s="577"/>
      <c r="C25" s="589"/>
      <c r="D25" s="579"/>
      <c r="E25" s="580"/>
      <c r="F25" s="580"/>
    </row>
    <row r="26" spans="1:6">
      <c r="A26" s="576"/>
      <c r="B26" s="577"/>
      <c r="C26" s="589"/>
      <c r="D26" s="579"/>
      <c r="E26" s="580"/>
      <c r="F26" s="580"/>
    </row>
    <row r="27" spans="1:6">
      <c r="A27" s="576"/>
      <c r="B27" s="577"/>
      <c r="C27" s="589"/>
      <c r="D27" s="579"/>
      <c r="E27" s="580"/>
      <c r="F27" s="580"/>
    </row>
    <row r="28" spans="1:6">
      <c r="A28" s="576"/>
      <c r="B28" s="577"/>
      <c r="C28" s="589"/>
      <c r="D28" s="579"/>
      <c r="E28" s="580"/>
      <c r="F28" s="580"/>
    </row>
    <row r="29" spans="1:6">
      <c r="A29" s="576"/>
      <c r="B29" s="577"/>
      <c r="C29" s="589"/>
      <c r="D29" s="579"/>
      <c r="E29" s="580"/>
      <c r="F29" s="580"/>
    </row>
    <row r="30" spans="1:6">
      <c r="A30" s="576"/>
      <c r="B30" s="577"/>
      <c r="C30" s="589"/>
      <c r="D30" s="579"/>
      <c r="E30" s="580"/>
      <c r="F30" s="580"/>
    </row>
    <row r="31" spans="1:6">
      <c r="A31" s="576"/>
      <c r="B31" s="577"/>
      <c r="C31" s="589"/>
      <c r="D31" s="579"/>
      <c r="E31" s="580"/>
      <c r="F31" s="580"/>
    </row>
    <row r="32" spans="1:6">
      <c r="A32" s="576"/>
      <c r="B32" s="594"/>
      <c r="C32" s="595"/>
      <c r="D32" s="595"/>
      <c r="E32" s="596"/>
      <c r="F32" s="596"/>
    </row>
    <row r="33" spans="1:6">
      <c r="A33" s="576"/>
      <c r="B33" s="577"/>
      <c r="C33" s="589"/>
      <c r="D33" s="579"/>
      <c r="E33" s="580"/>
      <c r="F33" s="580"/>
    </row>
    <row r="34" spans="1:6">
      <c r="A34" s="576"/>
      <c r="B34" s="577"/>
      <c r="C34" s="589"/>
      <c r="D34" s="579"/>
      <c r="E34" s="580"/>
      <c r="F34" s="580"/>
    </row>
    <row r="35" spans="1:6">
      <c r="A35" s="576"/>
      <c r="B35" s="577"/>
      <c r="C35" s="589"/>
      <c r="D35" s="579"/>
      <c r="E35" s="580"/>
      <c r="F35" s="580"/>
    </row>
    <row r="36" spans="1:6">
      <c r="A36" s="576"/>
      <c r="B36" s="577"/>
      <c r="C36" s="589"/>
      <c r="D36" s="579"/>
      <c r="E36" s="580"/>
      <c r="F36" s="580"/>
    </row>
    <row r="37" spans="1:6">
      <c r="A37" s="576"/>
      <c r="B37" s="577"/>
      <c r="C37" s="589"/>
      <c r="D37" s="579"/>
      <c r="E37" s="580"/>
      <c r="F37" s="580"/>
    </row>
    <row r="38" spans="1:6">
      <c r="A38" s="576"/>
      <c r="B38" s="577"/>
      <c r="C38" s="589"/>
      <c r="D38" s="579"/>
      <c r="E38" s="580"/>
      <c r="F38" s="580"/>
    </row>
    <row r="39" spans="1:6">
      <c r="A39" s="576"/>
      <c r="B39" s="577"/>
      <c r="C39" s="589"/>
      <c r="D39" s="579"/>
      <c r="E39" s="580"/>
      <c r="F39" s="580"/>
    </row>
    <row r="40" spans="1:6">
      <c r="A40" s="576"/>
      <c r="B40" s="577"/>
      <c r="C40" s="589"/>
      <c r="D40" s="579"/>
      <c r="E40" s="580"/>
      <c r="F40" s="580"/>
    </row>
    <row r="41" spans="1:6">
      <c r="A41" s="576"/>
      <c r="B41" s="577"/>
      <c r="C41" s="589"/>
      <c r="D41" s="579"/>
      <c r="E41" s="580"/>
      <c r="F41" s="580"/>
    </row>
    <row r="42" spans="1:6">
      <c r="A42" s="576"/>
      <c r="B42" s="577"/>
      <c r="C42" s="589"/>
      <c r="D42" s="579"/>
      <c r="E42" s="580"/>
      <c r="F42" s="580"/>
    </row>
    <row r="43" spans="1:6">
      <c r="A43" s="576"/>
      <c r="B43" s="577"/>
      <c r="C43" s="589"/>
      <c r="D43" s="579"/>
      <c r="E43" s="580"/>
      <c r="F43" s="580"/>
    </row>
    <row r="44" spans="1:6">
      <c r="A44" s="576"/>
      <c r="B44" s="577"/>
      <c r="C44" s="589"/>
      <c r="D44" s="579"/>
      <c r="E44" s="580"/>
      <c r="F44" s="580"/>
    </row>
    <row r="45" spans="1:6">
      <c r="A45" s="576"/>
      <c r="B45" s="577"/>
      <c r="C45" s="589"/>
      <c r="D45" s="579"/>
      <c r="E45" s="580"/>
      <c r="F45" s="580"/>
    </row>
    <row r="46" spans="1:6">
      <c r="A46" s="576"/>
      <c r="B46" s="577"/>
      <c r="C46" s="589"/>
      <c r="D46" s="579"/>
      <c r="E46" s="580"/>
      <c r="F46" s="580"/>
    </row>
    <row r="47" spans="1:6">
      <c r="A47" s="576"/>
      <c r="B47" s="577"/>
      <c r="C47" s="589"/>
      <c r="D47" s="579"/>
      <c r="E47" s="580"/>
      <c r="F47" s="580"/>
    </row>
    <row r="48" spans="1:6">
      <c r="A48" s="576"/>
      <c r="B48" s="577"/>
      <c r="C48" s="589"/>
      <c r="D48" s="579"/>
      <c r="E48" s="580"/>
      <c r="F48" s="580"/>
    </row>
    <row r="49" spans="1:8">
      <c r="A49" s="576"/>
      <c r="B49" s="577"/>
      <c r="C49" s="589"/>
      <c r="D49" s="579"/>
      <c r="E49" s="580"/>
      <c r="F49" s="580"/>
    </row>
    <row r="50" spans="1:8">
      <c r="A50" s="576"/>
      <c r="B50" s="582"/>
      <c r="C50" s="589"/>
      <c r="D50" s="579"/>
      <c r="E50" s="580"/>
      <c r="F50" s="580"/>
    </row>
    <row r="51" spans="1:8" s="599" customFormat="1">
      <c r="A51" s="576"/>
      <c r="B51" s="597" t="s">
        <v>1147</v>
      </c>
      <c r="C51" s="578"/>
      <c r="D51" s="973" t="s">
        <v>1148</v>
      </c>
      <c r="E51" s="973"/>
      <c r="F51" s="973"/>
      <c r="G51" s="598"/>
      <c r="H51" s="598"/>
    </row>
    <row r="52" spans="1:8" s="599" customFormat="1">
      <c r="A52" s="576"/>
      <c r="B52" s="600"/>
      <c r="C52" s="578"/>
      <c r="D52" s="601"/>
      <c r="E52" s="580"/>
      <c r="F52" s="580"/>
      <c r="G52" s="598"/>
      <c r="H52" s="598"/>
    </row>
    <row r="53" spans="1:8" s="599" customFormat="1">
      <c r="A53" s="602"/>
      <c r="B53" s="603" t="s">
        <v>671</v>
      </c>
      <c r="C53" s="604"/>
      <c r="D53" s="605"/>
      <c r="E53" s="606"/>
      <c r="F53" s="606"/>
      <c r="G53" s="598"/>
      <c r="H53" s="598"/>
    </row>
    <row r="54" spans="1:8" s="599" customFormat="1">
      <c r="A54" s="607"/>
      <c r="B54" s="608"/>
      <c r="C54" s="609"/>
      <c r="D54" s="610"/>
      <c r="E54" s="606"/>
      <c r="F54" s="606"/>
      <c r="G54" s="598"/>
      <c r="H54" s="598"/>
    </row>
    <row r="55" spans="1:8" s="599" customFormat="1" ht="31.15" customHeight="1">
      <c r="A55" s="607"/>
      <c r="B55" s="970" t="s">
        <v>563</v>
      </c>
      <c r="C55" s="970"/>
      <c r="D55" s="970"/>
      <c r="E55" s="970"/>
      <c r="F55" s="970"/>
      <c r="G55" s="598"/>
      <c r="H55" s="598"/>
    </row>
    <row r="56" spans="1:8">
      <c r="A56" s="607" t="s">
        <v>672</v>
      </c>
      <c r="B56" s="970" t="s">
        <v>1149</v>
      </c>
      <c r="C56" s="970"/>
      <c r="D56" s="970"/>
      <c r="E56" s="970"/>
      <c r="F56" s="970"/>
    </row>
    <row r="57" spans="1:8">
      <c r="A57" s="607" t="s">
        <v>672</v>
      </c>
      <c r="B57" s="970" t="s">
        <v>674</v>
      </c>
      <c r="C57" s="970"/>
      <c r="D57" s="970"/>
      <c r="E57" s="970"/>
      <c r="F57" s="612"/>
    </row>
    <row r="58" spans="1:8">
      <c r="A58" s="607" t="s">
        <v>672</v>
      </c>
      <c r="B58" s="972" t="s">
        <v>675</v>
      </c>
      <c r="C58" s="972"/>
      <c r="D58" s="972"/>
      <c r="E58" s="972"/>
      <c r="F58" s="612"/>
    </row>
    <row r="59" spans="1:8">
      <c r="A59" s="607" t="s">
        <v>672</v>
      </c>
      <c r="B59" s="970" t="s">
        <v>568</v>
      </c>
      <c r="C59" s="970"/>
      <c r="D59" s="970"/>
      <c r="E59" s="970"/>
      <c r="F59" s="612"/>
    </row>
    <row r="60" spans="1:8">
      <c r="A60" s="607" t="s">
        <v>672</v>
      </c>
      <c r="B60" s="970" t="s">
        <v>569</v>
      </c>
      <c r="C60" s="970"/>
      <c r="D60" s="970"/>
      <c r="E60" s="970"/>
      <c r="F60" s="612"/>
    </row>
    <row r="61" spans="1:8">
      <c r="A61" s="607" t="s">
        <v>672</v>
      </c>
      <c r="B61" s="970" t="s">
        <v>570</v>
      </c>
      <c r="C61" s="970"/>
      <c r="D61" s="970"/>
      <c r="E61" s="970"/>
      <c r="F61" s="612"/>
    </row>
    <row r="62" spans="1:8">
      <c r="A62" s="607" t="s">
        <v>672</v>
      </c>
      <c r="B62" s="970" t="s">
        <v>571</v>
      </c>
      <c r="C62" s="970"/>
      <c r="D62" s="970"/>
      <c r="E62" s="970"/>
      <c r="F62" s="612"/>
    </row>
    <row r="63" spans="1:8">
      <c r="A63" s="607" t="s">
        <v>672</v>
      </c>
      <c r="B63" s="970" t="s">
        <v>572</v>
      </c>
      <c r="C63" s="970"/>
      <c r="D63" s="970"/>
      <c r="E63" s="970"/>
      <c r="F63" s="612"/>
    </row>
    <row r="64" spans="1:8">
      <c r="A64" s="607" t="s">
        <v>672</v>
      </c>
      <c r="B64" s="970" t="s">
        <v>573</v>
      </c>
      <c r="C64" s="970"/>
      <c r="D64" s="970"/>
      <c r="E64" s="970"/>
      <c r="F64" s="612"/>
    </row>
    <row r="65" spans="1:6" ht="48.6" customHeight="1">
      <c r="A65" s="607" t="s">
        <v>672</v>
      </c>
      <c r="B65" s="970" t="s">
        <v>676</v>
      </c>
      <c r="C65" s="970"/>
      <c r="D65" s="970"/>
      <c r="E65" s="970"/>
      <c r="F65" s="970"/>
    </row>
    <row r="66" spans="1:6">
      <c r="A66" s="607"/>
      <c r="B66" s="611"/>
      <c r="C66" s="614"/>
      <c r="D66" s="614"/>
      <c r="E66" s="615"/>
      <c r="F66" s="615"/>
    </row>
    <row r="67" spans="1:6" ht="30" customHeight="1">
      <c r="A67" s="607"/>
      <c r="B67" s="971" t="s">
        <v>1150</v>
      </c>
      <c r="C67" s="971"/>
      <c r="D67" s="971"/>
      <c r="E67" s="971"/>
      <c r="F67" s="971"/>
    </row>
    <row r="68" spans="1:6">
      <c r="A68" s="607"/>
      <c r="B68" s="613"/>
      <c r="C68" s="616"/>
      <c r="D68" s="610"/>
      <c r="E68" s="612"/>
      <c r="F68" s="612"/>
    </row>
    <row r="69" spans="1:6" ht="44.45" customHeight="1">
      <c r="A69" s="607"/>
      <c r="B69" s="970" t="s">
        <v>677</v>
      </c>
      <c r="C69" s="970"/>
      <c r="D69" s="970"/>
      <c r="E69" s="970"/>
      <c r="F69" s="970"/>
    </row>
    <row r="70" spans="1:6" s="617" customFormat="1">
      <c r="A70" s="607"/>
      <c r="B70" s="613"/>
      <c r="C70" s="609"/>
      <c r="D70" s="610"/>
      <c r="E70" s="612"/>
      <c r="F70" s="612"/>
    </row>
    <row r="71" spans="1:6" ht="33" customHeight="1">
      <c r="A71" s="607"/>
      <c r="B71" s="970" t="s">
        <v>576</v>
      </c>
      <c r="C71" s="970"/>
      <c r="D71" s="970"/>
      <c r="E71" s="970"/>
      <c r="F71" s="970"/>
    </row>
    <row r="72" spans="1:6">
      <c r="A72" s="607"/>
      <c r="B72" s="613"/>
      <c r="C72" s="609"/>
      <c r="D72" s="610"/>
      <c r="E72" s="612"/>
      <c r="F72" s="612"/>
    </row>
    <row r="73" spans="1:6" ht="29.45" customHeight="1">
      <c r="A73" s="607"/>
      <c r="B73" s="970" t="s">
        <v>577</v>
      </c>
      <c r="C73" s="970"/>
      <c r="D73" s="970"/>
      <c r="E73" s="970"/>
      <c r="F73" s="970"/>
    </row>
    <row r="74" spans="1:6">
      <c r="A74" s="607"/>
      <c r="B74" s="613"/>
      <c r="C74" s="609"/>
      <c r="D74" s="610"/>
      <c r="E74" s="612"/>
      <c r="F74" s="612"/>
    </row>
    <row r="75" spans="1:6" ht="31.15" customHeight="1">
      <c r="A75" s="607"/>
      <c r="B75" s="970" t="s">
        <v>578</v>
      </c>
      <c r="C75" s="970"/>
      <c r="D75" s="970"/>
      <c r="E75" s="970"/>
      <c r="F75" s="970"/>
    </row>
    <row r="76" spans="1:6">
      <c r="A76" s="607"/>
      <c r="B76" s="613"/>
      <c r="C76" s="609"/>
      <c r="D76" s="610"/>
      <c r="E76" s="612"/>
      <c r="F76" s="612"/>
    </row>
    <row r="77" spans="1:6" ht="33.6" customHeight="1">
      <c r="A77" s="607"/>
      <c r="B77" s="970" t="s">
        <v>678</v>
      </c>
      <c r="C77" s="970"/>
      <c r="D77" s="970"/>
      <c r="E77" s="970"/>
      <c r="F77" s="970"/>
    </row>
    <row r="78" spans="1:6">
      <c r="A78" s="607"/>
      <c r="B78" s="613"/>
      <c r="C78" s="609"/>
      <c r="D78" s="610"/>
      <c r="E78" s="612"/>
      <c r="F78" s="612"/>
    </row>
    <row r="79" spans="1:6" ht="32.450000000000003" customHeight="1">
      <c r="A79" s="607"/>
      <c r="B79" s="970" t="s">
        <v>679</v>
      </c>
      <c r="C79" s="970"/>
      <c r="D79" s="970"/>
      <c r="E79" s="970"/>
      <c r="F79" s="970"/>
    </row>
    <row r="80" spans="1:6">
      <c r="A80" s="607"/>
      <c r="B80" s="613"/>
      <c r="C80" s="609"/>
      <c r="D80" s="610"/>
      <c r="E80" s="612"/>
      <c r="F80" s="612"/>
    </row>
    <row r="81" spans="1:6">
      <c r="A81" s="607"/>
      <c r="B81" s="970" t="s">
        <v>680</v>
      </c>
      <c r="C81" s="970"/>
      <c r="D81" s="970"/>
      <c r="E81" s="970"/>
      <c r="F81" s="970"/>
    </row>
    <row r="83" spans="1:6">
      <c r="A83" s="618" t="s">
        <v>1151</v>
      </c>
      <c r="B83" s="619" t="s">
        <v>1152</v>
      </c>
      <c r="C83" s="620" t="s">
        <v>1153</v>
      </c>
      <c r="D83" s="621" t="s">
        <v>1154</v>
      </c>
      <c r="E83" s="622" t="s">
        <v>1155</v>
      </c>
      <c r="F83" s="622" t="s">
        <v>1156</v>
      </c>
    </row>
    <row r="84" spans="1:6">
      <c r="A84" s="623"/>
      <c r="B84" s="624"/>
      <c r="C84" s="625"/>
      <c r="D84" s="626"/>
      <c r="E84" s="627"/>
      <c r="F84" s="627"/>
    </row>
    <row r="85" spans="1:6">
      <c r="A85" s="628"/>
      <c r="B85" s="629" t="s">
        <v>1157</v>
      </c>
      <c r="C85" s="630"/>
      <c r="D85" s="631"/>
      <c r="E85" s="632"/>
      <c r="F85" s="633"/>
    </row>
    <row r="86" spans="1:6">
      <c r="A86" s="634"/>
      <c r="B86" s="635"/>
      <c r="C86" s="636"/>
      <c r="D86" s="637"/>
      <c r="E86" s="638"/>
      <c r="F86" s="638"/>
    </row>
    <row r="87" spans="1:6">
      <c r="A87" s="628" t="s">
        <v>1158</v>
      </c>
      <c r="B87" s="629" t="s">
        <v>1159</v>
      </c>
      <c r="C87" s="630"/>
      <c r="D87" s="639"/>
      <c r="E87" s="640"/>
      <c r="F87" s="633"/>
    </row>
    <row r="88" spans="1:6">
      <c r="A88" s="641"/>
      <c r="B88" s="617"/>
      <c r="C88" s="642"/>
      <c r="D88" s="643"/>
      <c r="E88" s="644"/>
      <c r="F88" s="644"/>
    </row>
    <row r="89" spans="1:6" ht="60">
      <c r="A89" s="641" t="s">
        <v>918</v>
      </c>
      <c r="B89" s="645" t="s">
        <v>1160</v>
      </c>
      <c r="C89" s="646" t="s">
        <v>713</v>
      </c>
      <c r="D89" s="647">
        <v>3</v>
      </c>
      <c r="E89" s="648"/>
      <c r="F89" s="649">
        <f>E89*D89</f>
        <v>0</v>
      </c>
    </row>
    <row r="90" spans="1:6">
      <c r="A90" s="641"/>
      <c r="B90" s="650"/>
      <c r="C90" s="646"/>
      <c r="D90" s="647"/>
      <c r="E90" s="648"/>
      <c r="F90" s="649"/>
    </row>
    <row r="91" spans="1:6" ht="30">
      <c r="A91" s="641" t="s">
        <v>920</v>
      </c>
      <c r="B91" s="645" t="s">
        <v>1161</v>
      </c>
      <c r="C91" s="646" t="s">
        <v>713</v>
      </c>
      <c r="D91" s="647">
        <v>2</v>
      </c>
      <c r="E91" s="648"/>
      <c r="F91" s="649">
        <f>E91*D91</f>
        <v>0</v>
      </c>
    </row>
    <row r="92" spans="1:6">
      <c r="A92" s="641"/>
      <c r="B92" s="650"/>
      <c r="C92" s="646"/>
      <c r="D92" s="647"/>
      <c r="E92" s="648"/>
      <c r="F92" s="649"/>
    </row>
    <row r="93" spans="1:6" ht="45">
      <c r="A93" s="641" t="s">
        <v>922</v>
      </c>
      <c r="B93" s="645" t="s">
        <v>1162</v>
      </c>
      <c r="C93" s="646" t="s">
        <v>713</v>
      </c>
      <c r="D93" s="647">
        <v>1</v>
      </c>
      <c r="E93" s="648"/>
      <c r="F93" s="649">
        <f>E93*D93</f>
        <v>0</v>
      </c>
    </row>
    <row r="94" spans="1:6">
      <c r="A94" s="641"/>
      <c r="B94" s="650"/>
      <c r="C94" s="646"/>
      <c r="D94" s="647"/>
      <c r="E94" s="648"/>
      <c r="F94" s="649"/>
    </row>
    <row r="95" spans="1:6" ht="45">
      <c r="A95" s="641" t="s">
        <v>922</v>
      </c>
      <c r="B95" s="645" t="s">
        <v>1163</v>
      </c>
      <c r="C95" s="646" t="s">
        <v>713</v>
      </c>
      <c r="D95" s="647">
        <v>1</v>
      </c>
      <c r="E95" s="648"/>
      <c r="F95" s="649">
        <f>E95*D95</f>
        <v>0</v>
      </c>
    </row>
    <row r="96" spans="1:6">
      <c r="A96" s="641"/>
      <c r="B96" s="645"/>
      <c r="C96" s="646"/>
      <c r="D96" s="647"/>
      <c r="E96" s="648"/>
      <c r="F96" s="649"/>
    </row>
    <row r="97" spans="1:6" ht="30">
      <c r="A97" s="641" t="s">
        <v>925</v>
      </c>
      <c r="B97" s="645" t="s">
        <v>1164</v>
      </c>
      <c r="C97" s="646" t="s">
        <v>1165</v>
      </c>
      <c r="D97" s="647">
        <v>100</v>
      </c>
      <c r="E97" s="648"/>
      <c r="F97" s="649">
        <f>E97*D97</f>
        <v>0</v>
      </c>
    </row>
    <row r="98" spans="1:6">
      <c r="A98" s="641"/>
      <c r="B98" s="650"/>
      <c r="C98" s="646"/>
      <c r="D98" s="647"/>
      <c r="E98" s="648"/>
      <c r="F98" s="649"/>
    </row>
    <row r="99" spans="1:6">
      <c r="A99" s="628" t="str">
        <f>A87</f>
        <v>1.</v>
      </c>
      <c r="B99" s="629" t="str">
        <f>B87</f>
        <v>PREMJEŠTANJE I DEMONTAŽNI RADOVI</v>
      </c>
      <c r="C99" s="630"/>
      <c r="D99" s="639"/>
      <c r="E99" s="651"/>
      <c r="F99" s="633">
        <f>SUM(F88:F98)</f>
        <v>0</v>
      </c>
    </row>
    <row r="101" spans="1:6">
      <c r="A101" s="628" t="s">
        <v>1166</v>
      </c>
      <c r="B101" s="629" t="s">
        <v>1167</v>
      </c>
      <c r="C101" s="630"/>
      <c r="D101" s="639"/>
      <c r="E101" s="640"/>
      <c r="F101" s="633"/>
    </row>
    <row r="102" spans="1:6">
      <c r="B102" s="653"/>
      <c r="C102" s="654"/>
      <c r="D102" s="655"/>
      <c r="E102" s="648"/>
      <c r="F102" s="649"/>
    </row>
    <row r="103" spans="1:6" ht="75">
      <c r="A103" s="641" t="s">
        <v>977</v>
      </c>
      <c r="B103" s="656" t="s">
        <v>1168</v>
      </c>
      <c r="C103" s="657"/>
      <c r="D103" s="658"/>
      <c r="E103" s="648"/>
      <c r="F103" s="649"/>
    </row>
    <row r="104" spans="1:6" ht="345">
      <c r="B104" s="656" t="s">
        <v>1169</v>
      </c>
      <c r="C104" s="657"/>
      <c r="D104" s="658"/>
      <c r="E104" s="648"/>
      <c r="F104" s="649"/>
    </row>
    <row r="105" spans="1:6">
      <c r="A105" s="641"/>
      <c r="B105" s="659" t="s">
        <v>1170</v>
      </c>
      <c r="C105" s="660" t="s">
        <v>705</v>
      </c>
      <c r="D105" s="661">
        <v>1</v>
      </c>
      <c r="E105" s="648"/>
      <c r="F105" s="649">
        <f>D105*E105</f>
        <v>0</v>
      </c>
    </row>
    <row r="106" spans="1:6">
      <c r="A106" s="641"/>
      <c r="B106" s="659"/>
      <c r="C106" s="660"/>
      <c r="D106" s="661"/>
      <c r="E106" s="648"/>
      <c r="F106" s="649"/>
    </row>
    <row r="107" spans="1:6" ht="75">
      <c r="A107" s="641" t="s">
        <v>1171</v>
      </c>
      <c r="B107" s="656" t="s">
        <v>1168</v>
      </c>
      <c r="C107" s="657"/>
      <c r="D107" s="658"/>
      <c r="E107" s="648"/>
      <c r="F107" s="649"/>
    </row>
    <row r="108" spans="1:6" ht="360">
      <c r="B108" s="656" t="s">
        <v>1172</v>
      </c>
      <c r="C108" s="657"/>
      <c r="D108" s="658"/>
      <c r="E108" s="648"/>
      <c r="F108" s="649"/>
    </row>
    <row r="109" spans="1:6">
      <c r="A109" s="641"/>
      <c r="B109" s="659" t="s">
        <v>1173</v>
      </c>
      <c r="C109" s="660" t="s">
        <v>705</v>
      </c>
      <c r="D109" s="661">
        <v>1</v>
      </c>
      <c r="E109" s="648"/>
      <c r="F109" s="649">
        <f>D109*E109</f>
        <v>0</v>
      </c>
    </row>
    <row r="110" spans="1:6">
      <c r="B110" s="653"/>
      <c r="C110" s="654"/>
      <c r="D110" s="655"/>
      <c r="E110" s="648"/>
      <c r="F110" s="649"/>
    </row>
    <row r="111" spans="1:6" ht="120">
      <c r="A111" s="641" t="s">
        <v>1174</v>
      </c>
      <c r="B111" s="659" t="s">
        <v>1175</v>
      </c>
      <c r="C111" s="660"/>
      <c r="D111" s="662"/>
      <c r="E111" s="648"/>
      <c r="F111" s="649"/>
    </row>
    <row r="112" spans="1:6" ht="270">
      <c r="A112" s="641"/>
      <c r="B112" s="656" t="s">
        <v>1176</v>
      </c>
      <c r="C112" s="660"/>
      <c r="D112" s="662"/>
      <c r="E112" s="648"/>
      <c r="F112" s="649"/>
    </row>
    <row r="113" spans="1:6">
      <c r="A113" s="641"/>
      <c r="B113" s="659" t="s">
        <v>1177</v>
      </c>
      <c r="C113" s="660" t="s">
        <v>705</v>
      </c>
      <c r="D113" s="661">
        <v>2</v>
      </c>
      <c r="E113" s="648"/>
      <c r="F113" s="649">
        <f>D113*E113</f>
        <v>0</v>
      </c>
    </row>
    <row r="114" spans="1:6">
      <c r="A114" s="641"/>
      <c r="B114" s="663"/>
      <c r="C114" s="654"/>
      <c r="D114" s="655"/>
      <c r="E114" s="648"/>
      <c r="F114" s="649"/>
    </row>
    <row r="115" spans="1:6" ht="120">
      <c r="A115" s="641" t="s">
        <v>1178</v>
      </c>
      <c r="B115" s="659" t="s">
        <v>1175</v>
      </c>
      <c r="C115" s="660"/>
      <c r="D115" s="662"/>
      <c r="E115" s="648"/>
      <c r="F115" s="649"/>
    </row>
    <row r="116" spans="1:6" ht="270">
      <c r="A116" s="641"/>
      <c r="B116" s="656" t="s">
        <v>1179</v>
      </c>
      <c r="C116" s="660"/>
      <c r="D116" s="662"/>
      <c r="E116" s="648"/>
      <c r="F116" s="649"/>
    </row>
    <row r="117" spans="1:6">
      <c r="A117" s="641"/>
      <c r="B117" s="659" t="s">
        <v>1180</v>
      </c>
      <c r="C117" s="660" t="s">
        <v>705</v>
      </c>
      <c r="D117" s="661">
        <v>2</v>
      </c>
      <c r="E117" s="648"/>
      <c r="F117" s="649">
        <f>D117*E117</f>
        <v>0</v>
      </c>
    </row>
    <row r="118" spans="1:6">
      <c r="A118" s="664"/>
      <c r="B118" s="665"/>
      <c r="C118" s="660"/>
      <c r="D118" s="661"/>
      <c r="E118" s="648"/>
      <c r="F118" s="649"/>
    </row>
    <row r="119" spans="1:6" ht="75">
      <c r="A119" s="666" t="s">
        <v>1181</v>
      </c>
      <c r="B119" s="667" t="s">
        <v>1182</v>
      </c>
      <c r="C119" s="668"/>
      <c r="D119" s="669"/>
      <c r="E119" s="648"/>
      <c r="F119" s="649"/>
    </row>
    <row r="120" spans="1:6" ht="30">
      <c r="A120" s="664"/>
      <c r="B120" s="667" t="s">
        <v>1183</v>
      </c>
      <c r="C120" s="668"/>
      <c r="D120" s="669"/>
      <c r="E120" s="648"/>
      <c r="F120" s="649"/>
    </row>
    <row r="121" spans="1:6">
      <c r="A121" s="664"/>
      <c r="B121" s="663" t="s">
        <v>1184</v>
      </c>
      <c r="C121" s="660" t="s">
        <v>987</v>
      </c>
      <c r="D121" s="670">
        <v>40</v>
      </c>
      <c r="E121" s="648"/>
      <c r="F121" s="649">
        <f>D121*E121</f>
        <v>0</v>
      </c>
    </row>
    <row r="122" spans="1:6">
      <c r="A122" s="664"/>
      <c r="B122" s="663" t="s">
        <v>1185</v>
      </c>
      <c r="C122" s="660" t="s">
        <v>987</v>
      </c>
      <c r="D122" s="670">
        <v>40</v>
      </c>
      <c r="E122" s="648"/>
      <c r="F122" s="649">
        <f>D122*E122</f>
        <v>0</v>
      </c>
    </row>
    <row r="123" spans="1:6">
      <c r="A123" s="664"/>
      <c r="B123" s="671"/>
      <c r="C123" s="672"/>
      <c r="D123" s="673"/>
      <c r="E123" s="648"/>
      <c r="F123" s="649"/>
    </row>
    <row r="124" spans="1:6" ht="120">
      <c r="A124" s="666" t="s">
        <v>1186</v>
      </c>
      <c r="B124" s="667" t="s">
        <v>1187</v>
      </c>
      <c r="C124" s="674"/>
      <c r="D124" s="674"/>
      <c r="E124" s="675"/>
      <c r="F124" s="675"/>
    </row>
    <row r="125" spans="1:6">
      <c r="A125" s="666"/>
      <c r="B125" s="667" t="s">
        <v>1188</v>
      </c>
      <c r="C125" s="660" t="s">
        <v>987</v>
      </c>
      <c r="D125" s="670">
        <v>25</v>
      </c>
      <c r="E125" s="648"/>
      <c r="F125" s="649">
        <f>D125*E125</f>
        <v>0</v>
      </c>
    </row>
    <row r="126" spans="1:6">
      <c r="A126" s="664"/>
      <c r="B126" s="676"/>
      <c r="C126" s="672"/>
      <c r="D126" s="673"/>
      <c r="E126" s="648"/>
      <c r="F126" s="649"/>
    </row>
    <row r="127" spans="1:6" ht="75">
      <c r="A127" s="666" t="s">
        <v>1189</v>
      </c>
      <c r="B127" s="667" t="s">
        <v>1190</v>
      </c>
      <c r="C127" s="660"/>
      <c r="D127" s="669"/>
      <c r="E127" s="648"/>
      <c r="F127" s="649"/>
    </row>
    <row r="128" spans="1:6">
      <c r="A128" s="664"/>
      <c r="B128" s="663" t="s">
        <v>1191</v>
      </c>
      <c r="C128" s="660" t="s">
        <v>987</v>
      </c>
      <c r="D128" s="670">
        <v>45</v>
      </c>
      <c r="E128" s="648"/>
      <c r="F128" s="649">
        <f>D128*E128</f>
        <v>0</v>
      </c>
    </row>
    <row r="129" spans="1:6">
      <c r="A129" s="664"/>
      <c r="B129" s="677"/>
      <c r="C129" s="678"/>
      <c r="D129" s="670"/>
      <c r="E129" s="648"/>
      <c r="F129" s="649"/>
    </row>
    <row r="130" spans="1:6" ht="75">
      <c r="A130" s="666" t="s">
        <v>1192</v>
      </c>
      <c r="B130" s="677" t="s">
        <v>1193</v>
      </c>
      <c r="C130" s="672"/>
      <c r="D130" s="673"/>
      <c r="E130" s="648"/>
      <c r="F130" s="649"/>
    </row>
    <row r="131" spans="1:6">
      <c r="A131" s="664"/>
      <c r="B131" s="667" t="s">
        <v>1194</v>
      </c>
      <c r="C131" s="660" t="s">
        <v>705</v>
      </c>
      <c r="D131" s="670">
        <v>1</v>
      </c>
      <c r="E131" s="648"/>
      <c r="F131" s="649">
        <f>D131*E131</f>
        <v>0</v>
      </c>
    </row>
    <row r="132" spans="1:6">
      <c r="A132" s="664"/>
      <c r="B132" s="667"/>
      <c r="C132" s="660"/>
      <c r="D132" s="670"/>
      <c r="E132" s="648"/>
      <c r="F132" s="649"/>
    </row>
    <row r="133" spans="1:6" ht="30">
      <c r="A133" s="666" t="s">
        <v>1195</v>
      </c>
      <c r="B133" s="667" t="s">
        <v>1196</v>
      </c>
      <c r="C133" s="654" t="s">
        <v>713</v>
      </c>
      <c r="D133" s="670">
        <v>4</v>
      </c>
      <c r="E133" s="648"/>
      <c r="F133" s="649">
        <f>D133*E133</f>
        <v>0</v>
      </c>
    </row>
    <row r="134" spans="1:6">
      <c r="A134" s="664"/>
      <c r="B134" s="667"/>
      <c r="C134" s="660"/>
      <c r="D134" s="670"/>
      <c r="E134" s="648"/>
      <c r="F134" s="649"/>
    </row>
    <row r="135" spans="1:6" ht="45">
      <c r="A135" s="666" t="s">
        <v>1197</v>
      </c>
      <c r="B135" s="667" t="s">
        <v>1198</v>
      </c>
      <c r="C135" s="654"/>
      <c r="D135" s="670"/>
      <c r="E135" s="648"/>
      <c r="F135" s="649"/>
    </row>
    <row r="136" spans="1:6" ht="17.25">
      <c r="A136" s="664"/>
      <c r="B136" s="677" t="s">
        <v>1199</v>
      </c>
      <c r="C136" s="654" t="s">
        <v>1200</v>
      </c>
      <c r="D136" s="670">
        <v>3</v>
      </c>
      <c r="E136" s="648"/>
      <c r="F136" s="649">
        <f>$D136*E136</f>
        <v>0</v>
      </c>
    </row>
    <row r="137" spans="1:6">
      <c r="A137" s="664"/>
      <c r="B137" s="677"/>
      <c r="C137" s="654"/>
      <c r="D137" s="670"/>
      <c r="E137" s="648"/>
      <c r="F137" s="649"/>
    </row>
    <row r="138" spans="1:6" ht="60">
      <c r="A138" s="666" t="s">
        <v>1201</v>
      </c>
      <c r="B138" s="677" t="s">
        <v>1202</v>
      </c>
      <c r="C138" s="654" t="s">
        <v>705</v>
      </c>
      <c r="D138" s="670">
        <v>4</v>
      </c>
      <c r="E138" s="648"/>
      <c r="F138" s="649">
        <f>D138*E138</f>
        <v>0</v>
      </c>
    </row>
    <row r="139" spans="1:6">
      <c r="A139" s="664"/>
      <c r="B139" s="677"/>
      <c r="C139" s="654"/>
      <c r="D139" s="670"/>
      <c r="E139" s="648"/>
      <c r="F139" s="649"/>
    </row>
    <row r="140" spans="1:6" ht="30">
      <c r="A140" s="666" t="s">
        <v>1203</v>
      </c>
      <c r="B140" s="677" t="s">
        <v>1204</v>
      </c>
      <c r="C140" s="654" t="s">
        <v>705</v>
      </c>
      <c r="D140" s="670">
        <v>2</v>
      </c>
      <c r="E140" s="648"/>
      <c r="F140" s="649">
        <f>D140*E140</f>
        <v>0</v>
      </c>
    </row>
    <row r="141" spans="1:6">
      <c r="A141" s="664"/>
      <c r="B141" s="677"/>
      <c r="C141" s="654"/>
      <c r="D141" s="670"/>
      <c r="E141" s="648"/>
      <c r="F141" s="649"/>
    </row>
    <row r="142" spans="1:6" ht="45">
      <c r="A142" s="666" t="s">
        <v>1205</v>
      </c>
      <c r="B142" s="677" t="s">
        <v>1206</v>
      </c>
      <c r="C142" s="654" t="s">
        <v>713</v>
      </c>
      <c r="D142" s="670">
        <v>2</v>
      </c>
      <c r="E142" s="648"/>
      <c r="F142" s="649">
        <f>D142*E142</f>
        <v>0</v>
      </c>
    </row>
    <row r="143" spans="1:6">
      <c r="A143" s="666"/>
      <c r="B143" s="677"/>
      <c r="C143" s="654"/>
      <c r="D143" s="670"/>
      <c r="E143" s="648"/>
      <c r="F143" s="649"/>
    </row>
    <row r="144" spans="1:6" ht="45">
      <c r="A144" s="666" t="s">
        <v>1207</v>
      </c>
      <c r="B144" s="677" t="s">
        <v>1208</v>
      </c>
      <c r="C144" s="654" t="s">
        <v>713</v>
      </c>
      <c r="D144" s="670">
        <v>1</v>
      </c>
      <c r="E144" s="648"/>
      <c r="F144" s="649">
        <f>D144*E144</f>
        <v>0</v>
      </c>
    </row>
    <row r="145" spans="1:6">
      <c r="A145" s="666"/>
      <c r="B145" s="677"/>
      <c r="C145" s="654"/>
      <c r="D145" s="670"/>
      <c r="E145" s="648"/>
      <c r="F145" s="649"/>
    </row>
    <row r="146" spans="1:6" ht="60">
      <c r="A146" s="666" t="s">
        <v>1209</v>
      </c>
      <c r="B146" s="677" t="s">
        <v>1210</v>
      </c>
      <c r="C146" s="654" t="s">
        <v>713</v>
      </c>
      <c r="D146" s="670">
        <v>1</v>
      </c>
      <c r="E146" s="648"/>
      <c r="F146" s="649">
        <f>D146*E146</f>
        <v>0</v>
      </c>
    </row>
    <row r="147" spans="1:6">
      <c r="A147" s="666"/>
      <c r="B147" s="677"/>
      <c r="C147" s="654"/>
      <c r="D147" s="670"/>
      <c r="E147" s="648"/>
      <c r="F147" s="649"/>
    </row>
    <row r="148" spans="1:6" ht="75">
      <c r="A148" s="666" t="s">
        <v>1211</v>
      </c>
      <c r="B148" s="677" t="s">
        <v>1212</v>
      </c>
      <c r="C148" s="654" t="s">
        <v>713</v>
      </c>
      <c r="D148" s="670">
        <v>1</v>
      </c>
      <c r="E148" s="648"/>
      <c r="F148" s="649">
        <f>D148*E148</f>
        <v>0</v>
      </c>
    </row>
    <row r="149" spans="1:6">
      <c r="A149" s="664"/>
      <c r="B149" s="677"/>
      <c r="C149" s="654"/>
      <c r="D149" s="670"/>
      <c r="E149" s="648"/>
      <c r="F149" s="649"/>
    </row>
    <row r="150" spans="1:6" ht="30">
      <c r="A150" s="666" t="s">
        <v>1213</v>
      </c>
      <c r="B150" s="663" t="s">
        <v>1214</v>
      </c>
      <c r="C150" s="654" t="s">
        <v>713</v>
      </c>
      <c r="D150" s="670">
        <v>2</v>
      </c>
      <c r="E150" s="648"/>
      <c r="F150" s="649">
        <f>D150*E150</f>
        <v>0</v>
      </c>
    </row>
    <row r="151" spans="1:6">
      <c r="A151" s="679"/>
      <c r="B151" s="663"/>
      <c r="C151" s="654"/>
      <c r="D151" s="670"/>
      <c r="E151" s="648"/>
      <c r="F151" s="649"/>
    </row>
    <row r="152" spans="1:6" ht="30">
      <c r="A152" s="666" t="s">
        <v>1215</v>
      </c>
      <c r="B152" s="663" t="s">
        <v>1216</v>
      </c>
      <c r="C152" s="654" t="s">
        <v>713</v>
      </c>
      <c r="D152" s="670">
        <v>2</v>
      </c>
      <c r="E152" s="648"/>
      <c r="F152" s="649">
        <f>D152*E152</f>
        <v>0</v>
      </c>
    </row>
    <row r="153" spans="1:6">
      <c r="A153" s="666"/>
      <c r="B153" s="663"/>
      <c r="C153" s="654"/>
      <c r="D153" s="670"/>
      <c r="E153" s="648"/>
      <c r="F153" s="649"/>
    </row>
    <row r="154" spans="1:6" ht="45">
      <c r="A154" s="666" t="s">
        <v>1217</v>
      </c>
      <c r="B154" s="663" t="s">
        <v>1218</v>
      </c>
      <c r="C154" s="654" t="s">
        <v>713</v>
      </c>
      <c r="D154" s="670">
        <v>1</v>
      </c>
      <c r="E154" s="680"/>
      <c r="F154" s="649">
        <f>D154*E154</f>
        <v>0</v>
      </c>
    </row>
    <row r="155" spans="1:6">
      <c r="A155" s="664"/>
      <c r="B155" s="677"/>
      <c r="C155" s="654"/>
      <c r="D155" s="670"/>
      <c r="E155" s="648"/>
      <c r="F155" s="649"/>
    </row>
    <row r="156" spans="1:6" ht="45">
      <c r="A156" s="666" t="s">
        <v>1219</v>
      </c>
      <c r="B156" s="681" t="s">
        <v>1220</v>
      </c>
      <c r="C156" s="660" t="s">
        <v>713</v>
      </c>
      <c r="D156" s="682">
        <v>1</v>
      </c>
      <c r="E156" s="648"/>
      <c r="F156" s="649">
        <f>D156*E156</f>
        <v>0</v>
      </c>
    </row>
    <row r="157" spans="1:6">
      <c r="A157" s="664"/>
      <c r="B157" s="665"/>
      <c r="C157" s="660"/>
      <c r="D157" s="661"/>
      <c r="E157" s="648"/>
      <c r="F157" s="649"/>
    </row>
    <row r="158" spans="1:6">
      <c r="A158" s="628" t="str">
        <f>A101</f>
        <v>2.</v>
      </c>
      <c r="B158" s="629" t="str">
        <f>B101</f>
        <v>MULTISPLIT SUSTAV</v>
      </c>
      <c r="C158" s="630"/>
      <c r="D158" s="639"/>
      <c r="E158" s="651"/>
      <c r="F158" s="633">
        <f>SUM(F102:F157)</f>
        <v>0</v>
      </c>
    </row>
    <row r="159" spans="1:6">
      <c r="B159" s="653"/>
      <c r="C159" s="654"/>
      <c r="D159" s="655"/>
      <c r="E159" s="680"/>
      <c r="F159" s="683"/>
    </row>
    <row r="160" spans="1:6">
      <c r="A160" s="628" t="s">
        <v>1221</v>
      </c>
      <c r="B160" s="629" t="s">
        <v>1222</v>
      </c>
      <c r="C160" s="630"/>
      <c r="D160" s="639"/>
      <c r="E160" s="640"/>
      <c r="F160" s="633"/>
    </row>
    <row r="161" spans="1:6">
      <c r="B161" s="653"/>
      <c r="C161" s="654"/>
      <c r="D161" s="655"/>
      <c r="E161" s="680"/>
      <c r="F161" s="683"/>
    </row>
    <row r="162" spans="1:6" ht="120">
      <c r="A162" s="641" t="s">
        <v>1223</v>
      </c>
      <c r="B162" s="653" t="s">
        <v>1224</v>
      </c>
      <c r="C162" s="654"/>
      <c r="D162" s="655"/>
      <c r="E162" s="680"/>
      <c r="F162" s="683"/>
    </row>
    <row r="163" spans="1:6">
      <c r="B163" s="653" t="s">
        <v>1225</v>
      </c>
      <c r="C163" s="646" t="s">
        <v>705</v>
      </c>
      <c r="D163" s="684">
        <v>3</v>
      </c>
      <c r="E163" s="680"/>
      <c r="F163" s="685">
        <f>D163*E163</f>
        <v>0</v>
      </c>
    </row>
    <row r="164" spans="1:6">
      <c r="B164" s="653"/>
      <c r="C164" s="654"/>
      <c r="D164" s="655"/>
      <c r="E164" s="680"/>
      <c r="F164" s="683"/>
    </row>
    <row r="165" spans="1:6" ht="60">
      <c r="A165" s="641" t="s">
        <v>1226</v>
      </c>
      <c r="B165" s="653" t="s">
        <v>1227</v>
      </c>
      <c r="C165" s="654"/>
      <c r="D165" s="655"/>
      <c r="E165" s="680"/>
      <c r="F165" s="683"/>
    </row>
    <row r="166" spans="1:6">
      <c r="A166" s="641"/>
      <c r="B166" s="686" t="s">
        <v>1228</v>
      </c>
      <c r="C166" s="687" t="s">
        <v>987</v>
      </c>
      <c r="D166" s="688">
        <v>5</v>
      </c>
      <c r="E166" s="689"/>
      <c r="F166" s="958">
        <f>D166*E166</f>
        <v>0</v>
      </c>
    </row>
    <row r="167" spans="1:6">
      <c r="A167" s="641"/>
      <c r="B167" s="650"/>
      <c r="E167" s="680"/>
    </row>
    <row r="168" spans="1:6">
      <c r="A168" s="628" t="str">
        <f>A160</f>
        <v>3.</v>
      </c>
      <c r="B168" s="629" t="str">
        <f>B160</f>
        <v>VENTILACIJA SANITARIJA I KUHINJSKE NAPE</v>
      </c>
      <c r="C168" s="630"/>
      <c r="D168" s="639"/>
      <c r="E168" s="651"/>
      <c r="F168" s="633">
        <f>SUM(F161:F167)</f>
        <v>0</v>
      </c>
    </row>
    <row r="169" spans="1:6">
      <c r="B169" s="692"/>
    </row>
    <row r="170" spans="1:6">
      <c r="A170" s="693"/>
      <c r="B170" s="694" t="s">
        <v>1229</v>
      </c>
      <c r="C170" s="695"/>
      <c r="D170" s="696"/>
      <c r="E170" s="697"/>
      <c r="F170" s="698"/>
    </row>
    <row r="171" spans="1:6">
      <c r="A171" s="699"/>
      <c r="B171" s="700"/>
      <c r="C171" s="642"/>
      <c r="D171" s="643"/>
      <c r="E171" s="644"/>
      <c r="F171" s="638"/>
    </row>
    <row r="172" spans="1:6">
      <c r="A172" s="634" t="str">
        <f>A99</f>
        <v>1.</v>
      </c>
      <c r="B172" s="700" t="str">
        <f>B99</f>
        <v>PREMJEŠTANJE I DEMONTAŽNI RADOVI</v>
      </c>
      <c r="C172" s="642"/>
      <c r="D172" s="643"/>
      <c r="E172" s="638"/>
      <c r="F172" s="638">
        <f>F99</f>
        <v>0</v>
      </c>
    </row>
    <row r="173" spans="1:6">
      <c r="A173" s="634" t="str">
        <f>A158</f>
        <v>2.</v>
      </c>
      <c r="B173" s="700" t="str">
        <f>B158</f>
        <v>MULTISPLIT SUSTAV</v>
      </c>
      <c r="C173" s="642"/>
      <c r="D173" s="643"/>
      <c r="E173" s="638"/>
      <c r="F173" s="638">
        <f>F158</f>
        <v>0</v>
      </c>
    </row>
    <row r="174" spans="1:6">
      <c r="A174" s="634" t="str">
        <f>A168</f>
        <v>3.</v>
      </c>
      <c r="B174" s="700" t="str">
        <f>B168</f>
        <v>VENTILACIJA SANITARIJA I KUHINJSKE NAPE</v>
      </c>
      <c r="C174" s="642"/>
      <c r="D174" s="643"/>
      <c r="E174" s="638"/>
      <c r="F174" s="638">
        <f>F168</f>
        <v>0</v>
      </c>
    </row>
    <row r="175" spans="1:6">
      <c r="A175" s="699"/>
      <c r="B175" s="700"/>
      <c r="C175" s="642"/>
      <c r="D175" s="643"/>
      <c r="E175" s="638"/>
      <c r="F175" s="638"/>
    </row>
    <row r="176" spans="1:6">
      <c r="A176" s="693"/>
      <c r="B176" s="701" t="s">
        <v>1230</v>
      </c>
      <c r="C176" s="695"/>
      <c r="D176" s="696"/>
      <c r="E176" s="728"/>
      <c r="F176" s="729">
        <f>SUM(F172:F175)</f>
        <v>0</v>
      </c>
    </row>
    <row r="177" spans="1:6">
      <c r="A177" s="959"/>
      <c r="B177" s="700"/>
      <c r="C177" s="642"/>
      <c r="D177" s="643"/>
      <c r="E177" s="644"/>
      <c r="F177" s="638" t="s">
        <v>1376</v>
      </c>
    </row>
    <row r="178" spans="1:6">
      <c r="B178" s="617" t="s">
        <v>1377</v>
      </c>
      <c r="C178" s="642"/>
      <c r="D178" s="643"/>
      <c r="E178" s="967">
        <f>E176*0.25</f>
        <v>0</v>
      </c>
      <c r="F178" s="967"/>
    </row>
    <row r="179" spans="1:6">
      <c r="B179" s="617"/>
      <c r="C179" s="642"/>
      <c r="D179" s="643"/>
      <c r="E179" s="644"/>
      <c r="F179" s="644"/>
    </row>
    <row r="180" spans="1:6">
      <c r="A180" s="693"/>
      <c r="B180" s="701" t="s">
        <v>1378</v>
      </c>
      <c r="C180" s="695"/>
      <c r="D180" s="696"/>
      <c r="E180" s="968">
        <f>E176+E178</f>
        <v>0</v>
      </c>
      <c r="F180" s="969"/>
    </row>
    <row r="181" spans="1:6">
      <c r="B181" s="702"/>
      <c r="C181" s="703"/>
      <c r="D181" s="704"/>
      <c r="E181" s="705"/>
      <c r="F181" s="705"/>
    </row>
    <row r="182" spans="1:6">
      <c r="A182" s="674"/>
      <c r="B182" s="597" t="s">
        <v>1147</v>
      </c>
      <c r="C182" s="703"/>
      <c r="E182" s="705" t="s">
        <v>1148</v>
      </c>
      <c r="F182" s="705"/>
    </row>
    <row r="183" spans="1:6">
      <c r="A183" s="674"/>
      <c r="B183" s="702"/>
      <c r="C183" s="703"/>
      <c r="D183" s="704"/>
      <c r="E183" s="705"/>
      <c r="F183" s="705"/>
    </row>
  </sheetData>
  <mergeCells count="27">
    <mergeCell ref="D51:F51"/>
    <mergeCell ref="C2:D2"/>
    <mergeCell ref="C8:F8"/>
    <mergeCell ref="C11:F11"/>
    <mergeCell ref="C14:F15"/>
    <mergeCell ref="A21:F21"/>
    <mergeCell ref="B67:F67"/>
    <mergeCell ref="B55:F55"/>
    <mergeCell ref="B56:F56"/>
    <mergeCell ref="B57:E57"/>
    <mergeCell ref="B58:E58"/>
    <mergeCell ref="B59:E59"/>
    <mergeCell ref="B60:E60"/>
    <mergeCell ref="B61:E61"/>
    <mergeCell ref="B62:E62"/>
    <mergeCell ref="B63:E63"/>
    <mergeCell ref="B64:E64"/>
    <mergeCell ref="B65:F65"/>
    <mergeCell ref="E178:F178"/>
    <mergeCell ref="E180:F180"/>
    <mergeCell ref="B81:F81"/>
    <mergeCell ref="B69:F69"/>
    <mergeCell ref="B71:F71"/>
    <mergeCell ref="B73:F73"/>
    <mergeCell ref="B75:F75"/>
    <mergeCell ref="B77:F77"/>
    <mergeCell ref="B79:F79"/>
  </mergeCells>
  <pageMargins left="0.70866141732283472" right="0.70866141732283472" top="0.74803149606299213" bottom="0.74803149606299213" header="0.31496062992125984" footer="0.31496062992125984"/>
  <pageSetup paperSize="9" scale="63" fitToHeight="0" orientation="portrait" r:id="rId1"/>
  <headerFooter>
    <oddFooter xml:space="preserve">&amp;C&amp;P / &amp;N str.              </oddFooter>
  </headerFooter>
  <rowBreaks count="2" manualBreakCount="2">
    <brk id="51" max="16383" man="1"/>
    <brk id="8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23B7-CAAD-44D5-8C07-3B0643C89814}">
  <sheetPr>
    <pageSetUpPr fitToPage="1"/>
  </sheetPr>
  <dimension ref="A1:AOB34"/>
  <sheetViews>
    <sheetView zoomScale="70" zoomScaleNormal="70" workbookViewId="0">
      <selection activeCell="I22" sqref="I22"/>
    </sheetView>
  </sheetViews>
  <sheetFormatPr defaultColWidth="9.140625" defaultRowHeight="18.75"/>
  <cols>
    <col min="1" max="1" width="15.7109375" style="355" customWidth="1"/>
    <col min="2" max="2" width="12.28515625" style="336" customWidth="1"/>
    <col min="3" max="3" width="8.7109375" style="912" customWidth="1"/>
    <col min="4" max="4" width="14" style="358" customWidth="1"/>
    <col min="5" max="5" width="40.7109375" style="358" customWidth="1"/>
    <col min="6" max="6" width="45.7109375" style="380" customWidth="1"/>
    <col min="7" max="7" width="28.5703125" style="358" customWidth="1"/>
    <col min="8" max="8" width="17.5703125" style="933" customWidth="1"/>
    <col min="9" max="9" width="34.28515625" style="933" customWidth="1"/>
    <col min="10" max="10" width="27.7109375" style="358" customWidth="1"/>
    <col min="11" max="16384" width="9.140625" style="358"/>
  </cols>
  <sheetData>
    <row r="1" spans="1:9" s="309" customFormat="1">
      <c r="A1" s="306"/>
      <c r="B1" s="307"/>
      <c r="C1" s="891"/>
      <c r="H1" s="927"/>
      <c r="I1" s="927"/>
    </row>
    <row r="2" spans="1:9" s="312" customFormat="1" ht="12" customHeight="1">
      <c r="A2" s="310" t="s">
        <v>681</v>
      </c>
      <c r="B2" s="310"/>
      <c r="C2" s="877"/>
      <c r="H2" s="928"/>
      <c r="I2" s="928"/>
    </row>
    <row r="3" spans="1:9" s="312" customFormat="1" ht="12" customHeight="1">
      <c r="A3" s="310" t="s">
        <v>682</v>
      </c>
      <c r="B3" s="310"/>
      <c r="C3" s="877"/>
      <c r="H3" s="928"/>
      <c r="I3" s="928"/>
    </row>
    <row r="4" spans="1:9" s="312" customFormat="1" ht="12" customHeight="1">
      <c r="A4" s="312" t="s">
        <v>683</v>
      </c>
      <c r="C4" s="877"/>
      <c r="H4" s="928"/>
      <c r="I4" s="928"/>
    </row>
    <row r="5" spans="1:9" s="312" customFormat="1" ht="12" customHeight="1">
      <c r="A5" s="310" t="s">
        <v>684</v>
      </c>
      <c r="B5" s="310"/>
      <c r="C5" s="877"/>
      <c r="D5" s="315"/>
      <c r="H5" s="928"/>
      <c r="I5" s="928"/>
    </row>
    <row r="6" spans="1:9" s="312" customFormat="1" ht="12" customHeight="1">
      <c r="A6" s="310" t="s">
        <v>685</v>
      </c>
      <c r="B6" s="310"/>
      <c r="C6" s="877"/>
      <c r="D6" s="315"/>
      <c r="H6" s="929"/>
      <c r="I6" s="929"/>
    </row>
    <row r="7" spans="1:9" s="312" customFormat="1" ht="38.25" customHeight="1">
      <c r="A7" s="918"/>
      <c r="B7" s="918"/>
      <c r="C7" s="922"/>
      <c r="D7" s="923"/>
      <c r="E7" s="883"/>
      <c r="F7" s="883"/>
      <c r="G7" s="883"/>
      <c r="H7" s="930"/>
      <c r="I7" s="930"/>
    </row>
    <row r="8" spans="1:9" s="336" customFormat="1" ht="64.5" customHeight="1">
      <c r="A8" s="880" t="s">
        <v>1231</v>
      </c>
      <c r="B8" s="913" t="s">
        <v>1232</v>
      </c>
      <c r="C8" s="876" t="s">
        <v>1154</v>
      </c>
      <c r="D8" s="880" t="s">
        <v>1233</v>
      </c>
      <c r="E8" s="880" t="s">
        <v>1239</v>
      </c>
      <c r="F8" s="881" t="s">
        <v>1240</v>
      </c>
      <c r="G8" s="875" t="s">
        <v>1241</v>
      </c>
      <c r="H8" s="960" t="s">
        <v>690</v>
      </c>
      <c r="I8" s="961" t="s">
        <v>691</v>
      </c>
    </row>
    <row r="9" spans="1:9" s="353" customFormat="1" ht="86.45" customHeight="1">
      <c r="A9" s="926" t="s">
        <v>1246</v>
      </c>
      <c r="B9" s="879"/>
      <c r="C9" s="872"/>
      <c r="D9" s="926"/>
      <c r="E9" s="926"/>
      <c r="F9" s="873"/>
      <c r="G9" s="874"/>
      <c r="H9" s="962"/>
      <c r="I9" s="962"/>
    </row>
    <row r="10" spans="1:9" s="309" customFormat="1" ht="16.5" customHeight="1">
      <c r="A10" s="884" t="s">
        <v>1366</v>
      </c>
      <c r="B10" s="914"/>
      <c r="C10" s="920"/>
      <c r="D10" s="884"/>
      <c r="E10" s="919"/>
      <c r="F10" s="919"/>
      <c r="G10" s="925"/>
      <c r="H10" s="963"/>
      <c r="I10" s="963"/>
    </row>
    <row r="11" spans="1:9" ht="141.75">
      <c r="A11" s="916" t="s">
        <v>1270</v>
      </c>
      <c r="B11" s="946" t="s">
        <v>1271</v>
      </c>
      <c r="C11" s="947">
        <v>1</v>
      </c>
      <c r="D11" s="921" t="s">
        <v>705</v>
      </c>
      <c r="E11" s="900"/>
      <c r="F11" s="915" t="s">
        <v>1365</v>
      </c>
      <c r="G11" s="900"/>
      <c r="H11" s="931"/>
      <c r="I11" s="932">
        <f t="shared" ref="I11:I18" si="0">SUM(H11*C11)</f>
        <v>0</v>
      </c>
    </row>
    <row r="12" spans="1:9" s="355" customFormat="1" ht="181.5" customHeight="1">
      <c r="A12" s="916" t="s">
        <v>1248</v>
      </c>
      <c r="B12" s="921" t="s">
        <v>1249</v>
      </c>
      <c r="C12" s="878">
        <v>26</v>
      </c>
      <c r="D12" s="921" t="s">
        <v>705</v>
      </c>
      <c r="E12" s="917"/>
      <c r="F12" s="915" t="s">
        <v>1324</v>
      </c>
      <c r="G12" s="892" t="s">
        <v>1250</v>
      </c>
      <c r="H12" s="932"/>
      <c r="I12" s="932">
        <f t="shared" si="0"/>
        <v>0</v>
      </c>
    </row>
    <row r="13" spans="1:9" s="355" customFormat="1" ht="181.5" customHeight="1">
      <c r="A13" s="916" t="s">
        <v>1364</v>
      </c>
      <c r="B13" s="921"/>
      <c r="C13" s="878">
        <v>26</v>
      </c>
      <c r="D13" s="921"/>
      <c r="E13" s="917"/>
      <c r="F13" s="915"/>
      <c r="G13" s="892"/>
      <c r="H13" s="932"/>
      <c r="I13" s="932">
        <f t="shared" si="0"/>
        <v>0</v>
      </c>
    </row>
    <row r="14" spans="1:9" s="355" customFormat="1" ht="141" customHeight="1">
      <c r="A14" s="916" t="s">
        <v>1251</v>
      </c>
      <c r="B14" s="921" t="s">
        <v>1252</v>
      </c>
      <c r="C14" s="878">
        <v>24</v>
      </c>
      <c r="D14" s="921" t="s">
        <v>705</v>
      </c>
      <c r="E14" s="917"/>
      <c r="F14" s="915" t="s">
        <v>1325</v>
      </c>
      <c r="G14" s="892" t="s">
        <v>1253</v>
      </c>
      <c r="H14" s="932"/>
      <c r="I14" s="932">
        <f t="shared" si="0"/>
        <v>0</v>
      </c>
    </row>
    <row r="15" spans="1:9" s="355" customFormat="1" ht="126">
      <c r="A15" s="916" t="s">
        <v>1254</v>
      </c>
      <c r="B15" s="921" t="s">
        <v>1255</v>
      </c>
      <c r="C15" s="878">
        <v>10</v>
      </c>
      <c r="D15" s="894" t="s">
        <v>1256</v>
      </c>
      <c r="E15" s="917"/>
      <c r="F15" s="915" t="s">
        <v>1257</v>
      </c>
      <c r="G15" s="892" t="s">
        <v>1258</v>
      </c>
      <c r="H15" s="932"/>
      <c r="I15" s="932">
        <f t="shared" si="0"/>
        <v>0</v>
      </c>
    </row>
    <row r="16" spans="1:9" s="355" customFormat="1" ht="189.75" customHeight="1">
      <c r="A16" s="895" t="s">
        <v>1254</v>
      </c>
      <c r="B16" s="885" t="s">
        <v>1259</v>
      </c>
      <c r="C16" s="893">
        <v>10</v>
      </c>
      <c r="D16" s="882" t="s">
        <v>1256</v>
      </c>
      <c r="E16" s="890"/>
      <c r="F16" s="897" t="s">
        <v>1326</v>
      </c>
      <c r="G16" s="886" t="s">
        <v>1258</v>
      </c>
      <c r="H16" s="932"/>
      <c r="I16" s="932">
        <f t="shared" si="0"/>
        <v>0</v>
      </c>
    </row>
    <row r="17" spans="1:9" s="355" customFormat="1" ht="165" customHeight="1">
      <c r="A17" s="916" t="s">
        <v>1248</v>
      </c>
      <c r="B17" s="921" t="s">
        <v>1260</v>
      </c>
      <c r="C17" s="878">
        <v>6</v>
      </c>
      <c r="D17" s="921" t="s">
        <v>705</v>
      </c>
      <c r="E17" s="917"/>
      <c r="F17" s="915" t="s">
        <v>1327</v>
      </c>
      <c r="G17" s="892"/>
      <c r="H17" s="932"/>
      <c r="I17" s="932">
        <f t="shared" si="0"/>
        <v>0</v>
      </c>
    </row>
    <row r="18" spans="1:9" s="355" customFormat="1" ht="141" customHeight="1">
      <c r="A18" s="916" t="s">
        <v>1261</v>
      </c>
      <c r="B18" s="921" t="s">
        <v>1262</v>
      </c>
      <c r="C18" s="878">
        <v>1</v>
      </c>
      <c r="D18" s="921" t="s">
        <v>705</v>
      </c>
      <c r="E18" s="917"/>
      <c r="F18" s="915" t="s">
        <v>1263</v>
      </c>
      <c r="G18" s="892"/>
      <c r="H18" s="932"/>
      <c r="I18" s="932">
        <f t="shared" si="0"/>
        <v>0</v>
      </c>
    </row>
    <row r="19" spans="1:9" ht="18" customHeight="1">
      <c r="A19" s="884" t="s">
        <v>1247</v>
      </c>
      <c r="B19" s="887"/>
      <c r="C19" s="898"/>
      <c r="D19" s="888"/>
      <c r="E19" s="888"/>
      <c r="F19" s="896"/>
      <c r="G19" s="925"/>
      <c r="H19" s="931"/>
      <c r="I19" s="931">
        <f>SUM(I11:I18)</f>
        <v>0</v>
      </c>
    </row>
    <row r="20" spans="1:9" s="309" customFormat="1" ht="16.5" customHeight="1">
      <c r="A20" s="924"/>
      <c r="B20" s="917"/>
      <c r="C20" s="889"/>
      <c r="D20" s="924"/>
      <c r="E20" s="900"/>
      <c r="F20" s="900"/>
      <c r="G20" s="899"/>
      <c r="H20" s="931"/>
      <c r="I20" s="931"/>
    </row>
    <row r="21" spans="1:9" ht="18" customHeight="1">
      <c r="A21" s="924"/>
      <c r="B21" s="904"/>
      <c r="C21" s="901"/>
      <c r="D21" s="902"/>
      <c r="E21" s="902"/>
      <c r="F21" s="903"/>
      <c r="G21" s="899"/>
      <c r="H21" s="931"/>
      <c r="I21" s="931"/>
    </row>
    <row r="22" spans="1:9" ht="43.5" customHeight="1">
      <c r="A22" s="906" t="s">
        <v>1246</v>
      </c>
      <c r="B22" s="905"/>
      <c r="C22" s="910"/>
      <c r="D22" s="908"/>
      <c r="E22" s="908"/>
      <c r="F22" s="909"/>
      <c r="G22" s="907"/>
      <c r="H22" s="931"/>
      <c r="I22" s="931">
        <f>I19</f>
        <v>0</v>
      </c>
    </row>
    <row r="23" spans="1:9" ht="35.25" customHeight="1">
      <c r="A23" s="904"/>
      <c r="B23" s="921"/>
      <c r="C23" s="878"/>
      <c r="D23" s="917"/>
      <c r="E23" s="900"/>
      <c r="F23" s="911"/>
      <c r="G23" s="899"/>
      <c r="H23" s="931"/>
      <c r="I23" s="931"/>
    </row>
    <row r="24" spans="1:9" ht="120" customHeight="1">
      <c r="D24" s="355"/>
    </row>
    <row r="25" spans="1:9" ht="120" customHeight="1">
      <c r="D25" s="355"/>
    </row>
    <row r="26" spans="1:9" ht="120" customHeight="1">
      <c r="D26" s="355"/>
    </row>
    <row r="27" spans="1:9" ht="120" customHeight="1">
      <c r="A27" s="381"/>
      <c r="D27" s="355"/>
    </row>
    <row r="28" spans="1:9" ht="120" customHeight="1">
      <c r="A28" s="381"/>
      <c r="D28" s="355"/>
    </row>
    <row r="29" spans="1:9" ht="120" customHeight="1">
      <c r="A29" s="381"/>
      <c r="D29" s="355"/>
    </row>
    <row r="30" spans="1:9" ht="120" customHeight="1">
      <c r="A30" s="381"/>
      <c r="D30" s="355"/>
    </row>
    <row r="31" spans="1:9">
      <c r="A31" s="381"/>
      <c r="D31" s="355"/>
    </row>
    <row r="32" spans="1:9">
      <c r="A32" s="381"/>
    </row>
    <row r="33" spans="1:1068">
      <c r="A33" s="381"/>
    </row>
    <row r="34" spans="1:1068" s="336" customFormat="1">
      <c r="A34" s="381"/>
      <c r="C34" s="912"/>
      <c r="D34" s="358"/>
      <c r="E34" s="358"/>
      <c r="F34" s="380"/>
      <c r="G34" s="358"/>
      <c r="H34" s="933"/>
      <c r="I34" s="933"/>
      <c r="J34" s="358"/>
      <c r="K34" s="358"/>
      <c r="L34" s="358"/>
      <c r="M34" s="358"/>
      <c r="N34" s="358"/>
      <c r="O34" s="358"/>
      <c r="P34" s="358"/>
      <c r="Q34" s="358"/>
      <c r="R34" s="358"/>
      <c r="S34" s="358"/>
      <c r="T34" s="358"/>
      <c r="U34" s="358"/>
      <c r="V34" s="358"/>
      <c r="W34" s="358"/>
      <c r="X34" s="358"/>
      <c r="Y34" s="358"/>
      <c r="Z34" s="358"/>
      <c r="AA34" s="358"/>
      <c r="AB34" s="358"/>
      <c r="AC34" s="358"/>
      <c r="AD34" s="358"/>
      <c r="AE34" s="358"/>
      <c r="AF34" s="358"/>
      <c r="AG34" s="358"/>
      <c r="AH34" s="358"/>
      <c r="AI34" s="358"/>
      <c r="AJ34" s="358"/>
      <c r="AK34" s="358"/>
      <c r="AL34" s="358"/>
      <c r="AM34" s="358"/>
      <c r="AN34" s="358"/>
      <c r="AO34" s="358"/>
      <c r="AP34" s="358"/>
      <c r="AQ34" s="358"/>
      <c r="AR34" s="358"/>
      <c r="AS34" s="358"/>
      <c r="AT34" s="358"/>
      <c r="AU34" s="358"/>
      <c r="AV34" s="358"/>
      <c r="AW34" s="358"/>
      <c r="AX34" s="358"/>
      <c r="AY34" s="358"/>
      <c r="AZ34" s="358"/>
      <c r="BA34" s="358"/>
      <c r="BB34" s="358"/>
      <c r="BC34" s="358"/>
      <c r="BD34" s="358"/>
      <c r="BE34" s="358"/>
      <c r="BF34" s="358"/>
      <c r="BG34" s="358"/>
      <c r="BH34" s="358"/>
      <c r="BI34" s="358"/>
      <c r="BJ34" s="358"/>
      <c r="BK34" s="358"/>
      <c r="BL34" s="358"/>
      <c r="BM34" s="358"/>
      <c r="BN34" s="358"/>
      <c r="BO34" s="358"/>
      <c r="BP34" s="358"/>
      <c r="BQ34" s="358"/>
      <c r="BR34" s="358"/>
      <c r="BS34" s="358"/>
      <c r="BT34" s="358"/>
      <c r="BU34" s="358"/>
      <c r="BV34" s="358"/>
      <c r="BW34" s="358"/>
      <c r="BX34" s="358"/>
      <c r="BY34" s="358"/>
      <c r="BZ34" s="358"/>
      <c r="CA34" s="358"/>
      <c r="CB34" s="358"/>
      <c r="CC34" s="358"/>
      <c r="CD34" s="358"/>
      <c r="CE34" s="358"/>
      <c r="CF34" s="358"/>
      <c r="CG34" s="358"/>
      <c r="CH34" s="358"/>
      <c r="CI34" s="358"/>
      <c r="CJ34" s="358"/>
      <c r="CK34" s="358"/>
      <c r="CL34" s="358"/>
      <c r="CM34" s="358"/>
      <c r="CN34" s="358"/>
      <c r="CO34" s="358"/>
      <c r="CP34" s="358"/>
      <c r="CQ34" s="358"/>
      <c r="CR34" s="358"/>
      <c r="CS34" s="358"/>
      <c r="CT34" s="358"/>
      <c r="CU34" s="358"/>
      <c r="CV34" s="358"/>
      <c r="CW34" s="358"/>
      <c r="CX34" s="358"/>
      <c r="CY34" s="358"/>
      <c r="CZ34" s="358"/>
      <c r="DA34" s="358"/>
      <c r="DB34" s="358"/>
      <c r="DC34" s="358"/>
      <c r="DD34" s="358"/>
      <c r="DE34" s="358"/>
      <c r="DF34" s="358"/>
      <c r="DG34" s="358"/>
      <c r="DH34" s="358"/>
      <c r="DI34" s="358"/>
      <c r="DJ34" s="358"/>
      <c r="DK34" s="358"/>
      <c r="DL34" s="358"/>
      <c r="DM34" s="358"/>
      <c r="DN34" s="358"/>
      <c r="DO34" s="358"/>
      <c r="DP34" s="358"/>
      <c r="DQ34" s="358"/>
      <c r="DR34" s="358"/>
      <c r="DS34" s="358"/>
      <c r="DT34" s="358"/>
      <c r="DU34" s="358"/>
      <c r="DV34" s="358"/>
      <c r="DW34" s="358"/>
      <c r="DX34" s="358"/>
      <c r="DY34" s="358"/>
      <c r="DZ34" s="358"/>
      <c r="EA34" s="358"/>
      <c r="EB34" s="358"/>
      <c r="EC34" s="358"/>
      <c r="ED34" s="358"/>
      <c r="EE34" s="358"/>
      <c r="EF34" s="358"/>
      <c r="EG34" s="358"/>
      <c r="EH34" s="358"/>
      <c r="EI34" s="358"/>
      <c r="EJ34" s="358"/>
      <c r="EK34" s="358"/>
      <c r="EL34" s="358"/>
      <c r="EM34" s="358"/>
      <c r="EN34" s="358"/>
      <c r="EO34" s="358"/>
      <c r="EP34" s="358"/>
      <c r="EQ34" s="358"/>
      <c r="ER34" s="358"/>
      <c r="ES34" s="358"/>
      <c r="ET34" s="358"/>
      <c r="EU34" s="358"/>
      <c r="EV34" s="358"/>
      <c r="EW34" s="358"/>
      <c r="EX34" s="358"/>
      <c r="EY34" s="358"/>
      <c r="EZ34" s="358"/>
      <c r="FA34" s="358"/>
      <c r="FB34" s="358"/>
      <c r="FC34" s="358"/>
      <c r="FD34" s="358"/>
      <c r="FE34" s="358"/>
      <c r="FF34" s="358"/>
      <c r="FG34" s="358"/>
      <c r="FH34" s="358"/>
      <c r="FI34" s="358"/>
      <c r="FJ34" s="358"/>
      <c r="FK34" s="358"/>
      <c r="FL34" s="358"/>
      <c r="FM34" s="358"/>
      <c r="FN34" s="358"/>
      <c r="FO34" s="358"/>
      <c r="FP34" s="358"/>
      <c r="FQ34" s="358"/>
      <c r="FR34" s="358"/>
      <c r="FS34" s="358"/>
      <c r="FT34" s="358"/>
      <c r="FU34" s="358"/>
      <c r="FV34" s="358"/>
      <c r="FW34" s="358"/>
      <c r="FX34" s="358"/>
      <c r="FY34" s="358"/>
      <c r="FZ34" s="358"/>
      <c r="GA34" s="358"/>
      <c r="GB34" s="358"/>
      <c r="GC34" s="358"/>
      <c r="GD34" s="358"/>
      <c r="GE34" s="358"/>
      <c r="GF34" s="358"/>
      <c r="GG34" s="358"/>
      <c r="GH34" s="358"/>
      <c r="GI34" s="358"/>
      <c r="GJ34" s="358"/>
      <c r="GK34" s="358"/>
      <c r="GL34" s="358"/>
      <c r="GM34" s="358"/>
      <c r="GN34" s="358"/>
      <c r="GO34" s="358"/>
      <c r="GP34" s="358"/>
      <c r="GQ34" s="358"/>
      <c r="GR34" s="358"/>
      <c r="GS34" s="358"/>
      <c r="GT34" s="358"/>
      <c r="GU34" s="358"/>
      <c r="GV34" s="358"/>
      <c r="GW34" s="358"/>
      <c r="GX34" s="358"/>
      <c r="GY34" s="358"/>
      <c r="GZ34" s="358"/>
      <c r="HA34" s="358"/>
      <c r="HB34" s="358"/>
      <c r="HC34" s="358"/>
      <c r="HD34" s="358"/>
      <c r="HE34" s="358"/>
      <c r="HF34" s="358"/>
      <c r="HG34" s="358"/>
      <c r="HH34" s="358"/>
      <c r="HI34" s="358"/>
      <c r="HJ34" s="358"/>
      <c r="HK34" s="358"/>
      <c r="HL34" s="358"/>
      <c r="HM34" s="358"/>
      <c r="HN34" s="358"/>
      <c r="HO34" s="358"/>
      <c r="HP34" s="358"/>
      <c r="HQ34" s="358"/>
      <c r="HR34" s="358"/>
      <c r="HS34" s="358"/>
      <c r="HT34" s="358"/>
      <c r="HU34" s="358"/>
      <c r="HV34" s="358"/>
      <c r="HW34" s="358"/>
      <c r="HX34" s="358"/>
      <c r="HY34" s="358"/>
      <c r="HZ34" s="358"/>
      <c r="IA34" s="358"/>
      <c r="IB34" s="358"/>
      <c r="IC34" s="358"/>
      <c r="ID34" s="358"/>
      <c r="IE34" s="358"/>
      <c r="IF34" s="358"/>
      <c r="IG34" s="358"/>
      <c r="IH34" s="358"/>
      <c r="II34" s="358"/>
      <c r="IJ34" s="358"/>
      <c r="IK34" s="358"/>
      <c r="IL34" s="358"/>
      <c r="IM34" s="358"/>
      <c r="IN34" s="358"/>
      <c r="IO34" s="358"/>
      <c r="IP34" s="358"/>
      <c r="IQ34" s="358"/>
      <c r="IR34" s="358"/>
      <c r="IS34" s="358"/>
      <c r="IT34" s="358"/>
      <c r="IU34" s="358"/>
      <c r="IV34" s="358"/>
      <c r="IW34" s="358"/>
      <c r="IX34" s="358"/>
      <c r="IY34" s="358"/>
      <c r="IZ34" s="358"/>
      <c r="JA34" s="358"/>
      <c r="JB34" s="358"/>
      <c r="JC34" s="358"/>
      <c r="JD34" s="358"/>
      <c r="JE34" s="358"/>
      <c r="JF34" s="358"/>
      <c r="JG34" s="358"/>
      <c r="JH34" s="358"/>
      <c r="JI34" s="358"/>
      <c r="JJ34" s="358"/>
      <c r="JK34" s="358"/>
      <c r="JL34" s="358"/>
      <c r="JM34" s="358"/>
      <c r="JN34" s="358"/>
      <c r="JO34" s="358"/>
      <c r="JP34" s="358"/>
      <c r="JQ34" s="358"/>
      <c r="JR34" s="358"/>
      <c r="JS34" s="358"/>
      <c r="JT34" s="358"/>
      <c r="JU34" s="358"/>
      <c r="JV34" s="358"/>
      <c r="JW34" s="358"/>
      <c r="JX34" s="358"/>
      <c r="JY34" s="358"/>
      <c r="JZ34" s="358"/>
      <c r="KA34" s="358"/>
      <c r="KB34" s="358"/>
      <c r="KC34" s="358"/>
      <c r="KD34" s="358"/>
      <c r="KE34" s="358"/>
      <c r="KF34" s="358"/>
      <c r="KG34" s="358"/>
      <c r="KH34" s="358"/>
      <c r="KI34" s="358"/>
      <c r="KJ34" s="358"/>
      <c r="KK34" s="358"/>
      <c r="KL34" s="358"/>
      <c r="KM34" s="358"/>
      <c r="KN34" s="358"/>
      <c r="KO34" s="358"/>
      <c r="KP34" s="358"/>
      <c r="KQ34" s="358"/>
      <c r="KR34" s="358"/>
      <c r="KS34" s="358"/>
      <c r="KT34" s="358"/>
      <c r="KU34" s="358"/>
      <c r="KV34" s="358"/>
      <c r="KW34" s="358"/>
      <c r="KX34" s="358"/>
      <c r="KY34" s="358"/>
      <c r="KZ34" s="358"/>
      <c r="LA34" s="358"/>
      <c r="LB34" s="358"/>
      <c r="LC34" s="358"/>
      <c r="LD34" s="358"/>
      <c r="LE34" s="358"/>
      <c r="LF34" s="358"/>
      <c r="LG34" s="358"/>
      <c r="LH34" s="358"/>
      <c r="LI34" s="358"/>
      <c r="LJ34" s="358"/>
      <c r="LK34" s="358"/>
      <c r="LL34" s="358"/>
      <c r="LM34" s="358"/>
      <c r="LN34" s="358"/>
      <c r="LO34" s="358"/>
      <c r="LP34" s="358"/>
      <c r="LQ34" s="358"/>
      <c r="LR34" s="358"/>
      <c r="LS34" s="358"/>
      <c r="LT34" s="358"/>
      <c r="LU34" s="358"/>
      <c r="LV34" s="358"/>
      <c r="LW34" s="358"/>
      <c r="LX34" s="358"/>
      <c r="LY34" s="358"/>
      <c r="LZ34" s="358"/>
      <c r="MA34" s="358"/>
      <c r="MB34" s="358"/>
      <c r="MC34" s="358"/>
      <c r="MD34" s="358"/>
      <c r="ME34" s="358"/>
      <c r="MF34" s="358"/>
      <c r="MG34" s="358"/>
      <c r="MH34" s="358"/>
      <c r="MI34" s="358"/>
      <c r="MJ34" s="358"/>
      <c r="MK34" s="358"/>
      <c r="ML34" s="358"/>
      <c r="MM34" s="358"/>
      <c r="MN34" s="358"/>
      <c r="MO34" s="358"/>
      <c r="MP34" s="358"/>
      <c r="MQ34" s="358"/>
      <c r="MR34" s="358"/>
      <c r="MS34" s="358"/>
      <c r="MT34" s="358"/>
      <c r="MU34" s="358"/>
      <c r="MV34" s="358"/>
      <c r="MW34" s="358"/>
      <c r="MX34" s="358"/>
      <c r="MY34" s="358"/>
      <c r="MZ34" s="358"/>
      <c r="NA34" s="358"/>
      <c r="NB34" s="358"/>
      <c r="NC34" s="358"/>
      <c r="ND34" s="358"/>
      <c r="NE34" s="358"/>
      <c r="NF34" s="358"/>
      <c r="NG34" s="358"/>
      <c r="NH34" s="358"/>
      <c r="NI34" s="358"/>
      <c r="NJ34" s="358"/>
      <c r="NK34" s="358"/>
      <c r="NL34" s="358"/>
      <c r="NM34" s="358"/>
      <c r="NN34" s="358"/>
      <c r="NO34" s="358"/>
      <c r="NP34" s="358"/>
      <c r="NQ34" s="358"/>
      <c r="NR34" s="358"/>
      <c r="NS34" s="358"/>
      <c r="NT34" s="358"/>
      <c r="NU34" s="358"/>
      <c r="NV34" s="358"/>
      <c r="NW34" s="358"/>
      <c r="NX34" s="358"/>
      <c r="NY34" s="358"/>
      <c r="NZ34" s="358"/>
      <c r="OA34" s="358"/>
      <c r="OB34" s="358"/>
      <c r="OC34" s="358"/>
      <c r="OD34" s="358"/>
      <c r="OE34" s="358"/>
      <c r="OF34" s="358"/>
      <c r="OG34" s="358"/>
      <c r="OH34" s="358"/>
      <c r="OI34" s="358"/>
      <c r="OJ34" s="358"/>
      <c r="OK34" s="358"/>
      <c r="OL34" s="358"/>
      <c r="OM34" s="358"/>
      <c r="ON34" s="358"/>
      <c r="OO34" s="358"/>
      <c r="OP34" s="358"/>
      <c r="OQ34" s="358"/>
      <c r="OR34" s="358"/>
      <c r="OS34" s="358"/>
      <c r="OT34" s="358"/>
      <c r="OU34" s="358"/>
      <c r="OV34" s="358"/>
      <c r="OW34" s="358"/>
      <c r="OX34" s="358"/>
      <c r="OY34" s="358"/>
      <c r="OZ34" s="358"/>
      <c r="PA34" s="358"/>
      <c r="PB34" s="358"/>
      <c r="PC34" s="358"/>
      <c r="PD34" s="358"/>
      <c r="PE34" s="358"/>
      <c r="PF34" s="358"/>
      <c r="PG34" s="358"/>
      <c r="PH34" s="358"/>
      <c r="PI34" s="358"/>
      <c r="PJ34" s="358"/>
      <c r="PK34" s="358"/>
      <c r="PL34" s="358"/>
      <c r="PM34" s="358"/>
      <c r="PN34" s="358"/>
      <c r="PO34" s="358"/>
      <c r="PP34" s="358"/>
      <c r="PQ34" s="358"/>
      <c r="PR34" s="358"/>
      <c r="PS34" s="358"/>
      <c r="PT34" s="358"/>
      <c r="PU34" s="358"/>
      <c r="PV34" s="358"/>
      <c r="PW34" s="358"/>
      <c r="PX34" s="358"/>
      <c r="PY34" s="358"/>
      <c r="PZ34" s="358"/>
      <c r="QA34" s="358"/>
      <c r="QB34" s="358"/>
      <c r="QC34" s="358"/>
      <c r="QD34" s="358"/>
      <c r="QE34" s="358"/>
      <c r="QF34" s="358"/>
      <c r="QG34" s="358"/>
      <c r="QH34" s="358"/>
      <c r="QI34" s="358"/>
      <c r="QJ34" s="358"/>
      <c r="QK34" s="358"/>
      <c r="QL34" s="358"/>
      <c r="QM34" s="358"/>
      <c r="QN34" s="358"/>
      <c r="QO34" s="358"/>
      <c r="QP34" s="358"/>
      <c r="QQ34" s="358"/>
      <c r="QR34" s="358"/>
      <c r="QS34" s="358"/>
      <c r="QT34" s="358"/>
      <c r="QU34" s="358"/>
      <c r="QV34" s="358"/>
      <c r="QW34" s="358"/>
      <c r="QX34" s="358"/>
      <c r="QY34" s="358"/>
      <c r="QZ34" s="358"/>
      <c r="RA34" s="358"/>
      <c r="RB34" s="358"/>
      <c r="RC34" s="358"/>
      <c r="RD34" s="358"/>
      <c r="RE34" s="358"/>
      <c r="RF34" s="358"/>
      <c r="RG34" s="358"/>
      <c r="RH34" s="358"/>
      <c r="RI34" s="358"/>
      <c r="RJ34" s="358"/>
      <c r="RK34" s="358"/>
      <c r="RL34" s="358"/>
      <c r="RM34" s="358"/>
      <c r="RN34" s="358"/>
      <c r="RO34" s="358"/>
      <c r="RP34" s="358"/>
      <c r="RQ34" s="358"/>
      <c r="RR34" s="358"/>
      <c r="RS34" s="358"/>
      <c r="RT34" s="358"/>
      <c r="RU34" s="358"/>
      <c r="RV34" s="358"/>
      <c r="RW34" s="358"/>
      <c r="RX34" s="358"/>
      <c r="RY34" s="358"/>
      <c r="RZ34" s="358"/>
      <c r="SA34" s="358"/>
      <c r="SB34" s="358"/>
      <c r="SC34" s="358"/>
      <c r="SD34" s="358"/>
      <c r="SE34" s="358"/>
      <c r="SF34" s="358"/>
      <c r="SG34" s="358"/>
      <c r="SH34" s="358"/>
      <c r="SI34" s="358"/>
      <c r="SJ34" s="358"/>
      <c r="SK34" s="358"/>
      <c r="SL34" s="358"/>
      <c r="SM34" s="358"/>
      <c r="SN34" s="358"/>
      <c r="SO34" s="358"/>
      <c r="SP34" s="358"/>
      <c r="SQ34" s="358"/>
      <c r="SR34" s="358"/>
      <c r="SS34" s="358"/>
      <c r="ST34" s="358"/>
      <c r="SU34" s="358"/>
      <c r="SV34" s="358"/>
      <c r="SW34" s="358"/>
      <c r="SX34" s="358"/>
      <c r="SY34" s="358"/>
      <c r="SZ34" s="358"/>
      <c r="TA34" s="358"/>
      <c r="TB34" s="358"/>
      <c r="TC34" s="358"/>
      <c r="TD34" s="358"/>
      <c r="TE34" s="358"/>
      <c r="TF34" s="358"/>
      <c r="TG34" s="358"/>
      <c r="TH34" s="358"/>
      <c r="TI34" s="358"/>
      <c r="TJ34" s="358"/>
      <c r="TK34" s="358"/>
      <c r="TL34" s="358"/>
      <c r="TM34" s="358"/>
      <c r="TN34" s="358"/>
      <c r="TO34" s="358"/>
      <c r="TP34" s="358"/>
      <c r="TQ34" s="358"/>
      <c r="TR34" s="358"/>
      <c r="TS34" s="358"/>
      <c r="TT34" s="358"/>
      <c r="TU34" s="358"/>
      <c r="TV34" s="358"/>
      <c r="TW34" s="358"/>
      <c r="TX34" s="358"/>
      <c r="TY34" s="358"/>
      <c r="TZ34" s="358"/>
      <c r="UA34" s="358"/>
      <c r="UB34" s="358"/>
      <c r="UC34" s="358"/>
      <c r="UD34" s="358"/>
      <c r="UE34" s="358"/>
      <c r="UF34" s="358"/>
      <c r="UG34" s="358"/>
      <c r="UH34" s="358"/>
      <c r="UI34" s="358"/>
      <c r="UJ34" s="358"/>
      <c r="UK34" s="358"/>
      <c r="UL34" s="358"/>
      <c r="UM34" s="358"/>
      <c r="UN34" s="358"/>
      <c r="UO34" s="358"/>
      <c r="UP34" s="358"/>
      <c r="UQ34" s="358"/>
      <c r="UR34" s="358"/>
      <c r="US34" s="358"/>
      <c r="UT34" s="358"/>
      <c r="UU34" s="358"/>
      <c r="UV34" s="358"/>
      <c r="UW34" s="358"/>
      <c r="UX34" s="358"/>
      <c r="UY34" s="358"/>
      <c r="UZ34" s="358"/>
      <c r="VA34" s="358"/>
      <c r="VB34" s="358"/>
      <c r="VC34" s="358"/>
      <c r="VD34" s="358"/>
      <c r="VE34" s="358"/>
      <c r="VF34" s="358"/>
      <c r="VG34" s="358"/>
      <c r="VH34" s="358"/>
      <c r="VI34" s="358"/>
      <c r="VJ34" s="358"/>
      <c r="VK34" s="358"/>
      <c r="VL34" s="358"/>
      <c r="VM34" s="358"/>
      <c r="VN34" s="358"/>
      <c r="VO34" s="358"/>
      <c r="VP34" s="358"/>
      <c r="VQ34" s="358"/>
      <c r="VR34" s="358"/>
      <c r="VS34" s="358"/>
      <c r="VT34" s="358"/>
      <c r="VU34" s="358"/>
      <c r="VV34" s="358"/>
      <c r="VW34" s="358"/>
      <c r="VX34" s="358"/>
      <c r="VY34" s="358"/>
      <c r="VZ34" s="358"/>
      <c r="WA34" s="358"/>
      <c r="WB34" s="358"/>
      <c r="WC34" s="358"/>
      <c r="WD34" s="358"/>
      <c r="WE34" s="358"/>
      <c r="WF34" s="358"/>
      <c r="WG34" s="358"/>
      <c r="WH34" s="358"/>
      <c r="WI34" s="358"/>
      <c r="WJ34" s="358"/>
      <c r="WK34" s="358"/>
      <c r="WL34" s="358"/>
      <c r="WM34" s="358"/>
      <c r="WN34" s="358"/>
      <c r="WO34" s="358"/>
      <c r="WP34" s="358"/>
      <c r="WQ34" s="358"/>
      <c r="WR34" s="358"/>
      <c r="WS34" s="358"/>
      <c r="WT34" s="358"/>
      <c r="WU34" s="358"/>
      <c r="WV34" s="358"/>
      <c r="WW34" s="358"/>
      <c r="WX34" s="358"/>
      <c r="WY34" s="358"/>
      <c r="WZ34" s="358"/>
      <c r="XA34" s="358"/>
      <c r="XB34" s="358"/>
      <c r="XC34" s="358"/>
      <c r="XD34" s="358"/>
      <c r="XE34" s="358"/>
      <c r="XF34" s="358"/>
      <c r="XG34" s="358"/>
      <c r="XH34" s="358"/>
      <c r="XI34" s="358"/>
      <c r="XJ34" s="358"/>
      <c r="XK34" s="358"/>
      <c r="XL34" s="358"/>
      <c r="XM34" s="358"/>
      <c r="XN34" s="358"/>
      <c r="XO34" s="358"/>
      <c r="XP34" s="358"/>
      <c r="XQ34" s="358"/>
      <c r="XR34" s="358"/>
      <c r="XS34" s="358"/>
      <c r="XT34" s="358"/>
      <c r="XU34" s="358"/>
      <c r="XV34" s="358"/>
      <c r="XW34" s="358"/>
      <c r="XX34" s="358"/>
      <c r="XY34" s="358"/>
      <c r="XZ34" s="358"/>
      <c r="YA34" s="358"/>
      <c r="YB34" s="358"/>
      <c r="YC34" s="358"/>
      <c r="YD34" s="358"/>
      <c r="YE34" s="358"/>
      <c r="YF34" s="358"/>
      <c r="YG34" s="358"/>
      <c r="YH34" s="358"/>
      <c r="YI34" s="358"/>
      <c r="YJ34" s="358"/>
      <c r="YK34" s="358"/>
      <c r="YL34" s="358"/>
      <c r="YM34" s="358"/>
      <c r="YN34" s="358"/>
      <c r="YO34" s="358"/>
      <c r="YP34" s="358"/>
      <c r="YQ34" s="358"/>
      <c r="YR34" s="358"/>
      <c r="YS34" s="358"/>
      <c r="YT34" s="358"/>
      <c r="YU34" s="358"/>
      <c r="YV34" s="358"/>
      <c r="YW34" s="358"/>
      <c r="YX34" s="358"/>
      <c r="YY34" s="358"/>
      <c r="YZ34" s="358"/>
      <c r="ZA34" s="358"/>
      <c r="ZB34" s="358"/>
      <c r="ZC34" s="358"/>
      <c r="ZD34" s="358"/>
      <c r="ZE34" s="358"/>
      <c r="ZF34" s="358"/>
      <c r="ZG34" s="358"/>
      <c r="ZH34" s="358"/>
      <c r="ZI34" s="358"/>
      <c r="ZJ34" s="358"/>
      <c r="ZK34" s="358"/>
      <c r="ZL34" s="358"/>
      <c r="ZM34" s="358"/>
      <c r="ZN34" s="358"/>
      <c r="ZO34" s="358"/>
      <c r="ZP34" s="358"/>
      <c r="ZQ34" s="358"/>
      <c r="ZR34" s="358"/>
      <c r="ZS34" s="358"/>
      <c r="ZT34" s="358"/>
      <c r="ZU34" s="358"/>
      <c r="ZV34" s="358"/>
      <c r="ZW34" s="358"/>
      <c r="ZX34" s="358"/>
      <c r="ZY34" s="358"/>
      <c r="ZZ34" s="358"/>
      <c r="AAA34" s="358"/>
      <c r="AAB34" s="358"/>
      <c r="AAC34" s="358"/>
      <c r="AAD34" s="358"/>
      <c r="AAE34" s="358"/>
      <c r="AAF34" s="358"/>
      <c r="AAG34" s="358"/>
      <c r="AAH34" s="358"/>
      <c r="AAI34" s="358"/>
      <c r="AAJ34" s="358"/>
      <c r="AAK34" s="358"/>
      <c r="AAL34" s="358"/>
      <c r="AAM34" s="358"/>
      <c r="AAN34" s="358"/>
      <c r="AAO34" s="358"/>
      <c r="AAP34" s="358"/>
      <c r="AAQ34" s="358"/>
      <c r="AAR34" s="358"/>
      <c r="AAS34" s="358"/>
      <c r="AAT34" s="358"/>
      <c r="AAU34" s="358"/>
      <c r="AAV34" s="358"/>
      <c r="AAW34" s="358"/>
      <c r="AAX34" s="358"/>
      <c r="AAY34" s="358"/>
      <c r="AAZ34" s="358"/>
      <c r="ABA34" s="358"/>
      <c r="ABB34" s="358"/>
      <c r="ABC34" s="358"/>
      <c r="ABD34" s="358"/>
      <c r="ABE34" s="358"/>
      <c r="ABF34" s="358"/>
      <c r="ABG34" s="358"/>
      <c r="ABH34" s="358"/>
      <c r="ABI34" s="358"/>
      <c r="ABJ34" s="358"/>
      <c r="ABK34" s="358"/>
      <c r="ABL34" s="358"/>
      <c r="ABM34" s="358"/>
      <c r="ABN34" s="358"/>
      <c r="ABO34" s="358"/>
      <c r="ABP34" s="358"/>
      <c r="ABQ34" s="358"/>
      <c r="ABR34" s="358"/>
      <c r="ABS34" s="358"/>
      <c r="ABT34" s="358"/>
      <c r="ABU34" s="358"/>
      <c r="ABV34" s="358"/>
      <c r="ABW34" s="358"/>
      <c r="ABX34" s="358"/>
      <c r="ABY34" s="358"/>
      <c r="ABZ34" s="358"/>
      <c r="ACA34" s="358"/>
      <c r="ACB34" s="358"/>
      <c r="ACC34" s="358"/>
      <c r="ACD34" s="358"/>
      <c r="ACE34" s="358"/>
      <c r="ACF34" s="358"/>
      <c r="ACG34" s="358"/>
      <c r="ACH34" s="358"/>
      <c r="ACI34" s="358"/>
      <c r="ACJ34" s="358"/>
      <c r="ACK34" s="358"/>
      <c r="ACL34" s="358"/>
      <c r="ACM34" s="358"/>
      <c r="ACN34" s="358"/>
      <c r="ACO34" s="358"/>
      <c r="ACP34" s="358"/>
      <c r="ACQ34" s="358"/>
      <c r="ACR34" s="358"/>
      <c r="ACS34" s="358"/>
      <c r="ACT34" s="358"/>
      <c r="ACU34" s="358"/>
      <c r="ACV34" s="358"/>
      <c r="ACW34" s="358"/>
      <c r="ACX34" s="358"/>
      <c r="ACY34" s="358"/>
      <c r="ACZ34" s="358"/>
      <c r="ADA34" s="358"/>
      <c r="ADB34" s="358"/>
      <c r="ADC34" s="358"/>
      <c r="ADD34" s="358"/>
      <c r="ADE34" s="358"/>
      <c r="ADF34" s="358"/>
      <c r="ADG34" s="358"/>
      <c r="ADH34" s="358"/>
      <c r="ADI34" s="358"/>
      <c r="ADJ34" s="358"/>
      <c r="ADK34" s="358"/>
      <c r="ADL34" s="358"/>
      <c r="ADM34" s="358"/>
      <c r="ADN34" s="358"/>
      <c r="ADO34" s="358"/>
      <c r="ADP34" s="358"/>
      <c r="ADQ34" s="358"/>
      <c r="ADR34" s="358"/>
      <c r="ADS34" s="358"/>
      <c r="ADT34" s="358"/>
      <c r="ADU34" s="358"/>
      <c r="ADV34" s="358"/>
      <c r="ADW34" s="358"/>
      <c r="ADX34" s="358"/>
      <c r="ADY34" s="358"/>
      <c r="ADZ34" s="358"/>
      <c r="AEA34" s="358"/>
      <c r="AEB34" s="358"/>
      <c r="AEC34" s="358"/>
      <c r="AED34" s="358"/>
      <c r="AEE34" s="358"/>
      <c r="AEF34" s="358"/>
      <c r="AEG34" s="358"/>
      <c r="AEH34" s="358"/>
      <c r="AEI34" s="358"/>
      <c r="AEJ34" s="358"/>
      <c r="AEK34" s="358"/>
      <c r="AEL34" s="358"/>
      <c r="AEM34" s="358"/>
      <c r="AEN34" s="358"/>
      <c r="AEO34" s="358"/>
      <c r="AEP34" s="358"/>
      <c r="AEQ34" s="358"/>
      <c r="AER34" s="358"/>
      <c r="AES34" s="358"/>
      <c r="AET34" s="358"/>
      <c r="AEU34" s="358"/>
      <c r="AEV34" s="358"/>
      <c r="AEW34" s="358"/>
      <c r="AEX34" s="358"/>
      <c r="AEY34" s="358"/>
      <c r="AEZ34" s="358"/>
      <c r="AFA34" s="358"/>
      <c r="AFB34" s="358"/>
      <c r="AFC34" s="358"/>
      <c r="AFD34" s="358"/>
      <c r="AFE34" s="358"/>
      <c r="AFF34" s="358"/>
      <c r="AFG34" s="358"/>
      <c r="AFH34" s="358"/>
      <c r="AFI34" s="358"/>
      <c r="AFJ34" s="358"/>
      <c r="AFK34" s="358"/>
      <c r="AFL34" s="358"/>
      <c r="AFM34" s="358"/>
      <c r="AFN34" s="358"/>
      <c r="AFO34" s="358"/>
      <c r="AFP34" s="358"/>
      <c r="AFQ34" s="358"/>
      <c r="AFR34" s="358"/>
      <c r="AFS34" s="358"/>
      <c r="AFT34" s="358"/>
      <c r="AFU34" s="358"/>
      <c r="AFV34" s="358"/>
      <c r="AFW34" s="358"/>
      <c r="AFX34" s="358"/>
      <c r="AFY34" s="358"/>
      <c r="AFZ34" s="358"/>
      <c r="AGA34" s="358"/>
      <c r="AGB34" s="358"/>
      <c r="AGC34" s="358"/>
      <c r="AGD34" s="358"/>
      <c r="AGE34" s="358"/>
      <c r="AGF34" s="358"/>
      <c r="AGG34" s="358"/>
      <c r="AGH34" s="358"/>
      <c r="AGI34" s="358"/>
      <c r="AGJ34" s="358"/>
      <c r="AGK34" s="358"/>
      <c r="AGL34" s="358"/>
      <c r="AGM34" s="358"/>
      <c r="AGN34" s="358"/>
      <c r="AGO34" s="358"/>
      <c r="AGP34" s="358"/>
      <c r="AGQ34" s="358"/>
      <c r="AGR34" s="358"/>
      <c r="AGS34" s="358"/>
      <c r="AGT34" s="358"/>
      <c r="AGU34" s="358"/>
      <c r="AGV34" s="358"/>
      <c r="AGW34" s="358"/>
      <c r="AGX34" s="358"/>
      <c r="AGY34" s="358"/>
      <c r="AGZ34" s="358"/>
      <c r="AHA34" s="358"/>
      <c r="AHB34" s="358"/>
      <c r="AHC34" s="358"/>
      <c r="AHD34" s="358"/>
      <c r="AHE34" s="358"/>
      <c r="AHF34" s="358"/>
      <c r="AHG34" s="358"/>
      <c r="AHH34" s="358"/>
      <c r="AHI34" s="358"/>
      <c r="AHJ34" s="358"/>
      <c r="AHK34" s="358"/>
      <c r="AHL34" s="358"/>
      <c r="AHM34" s="358"/>
      <c r="AHN34" s="358"/>
      <c r="AHO34" s="358"/>
      <c r="AHP34" s="358"/>
      <c r="AHQ34" s="358"/>
      <c r="AHR34" s="358"/>
      <c r="AHS34" s="358"/>
      <c r="AHT34" s="358"/>
      <c r="AHU34" s="358"/>
      <c r="AHV34" s="358"/>
      <c r="AHW34" s="358"/>
      <c r="AHX34" s="358"/>
      <c r="AHY34" s="358"/>
      <c r="AHZ34" s="358"/>
      <c r="AIA34" s="358"/>
      <c r="AIB34" s="358"/>
      <c r="AIC34" s="358"/>
      <c r="AID34" s="358"/>
      <c r="AIE34" s="358"/>
      <c r="AIF34" s="358"/>
      <c r="AIG34" s="358"/>
      <c r="AIH34" s="358"/>
      <c r="AII34" s="358"/>
      <c r="AIJ34" s="358"/>
      <c r="AIK34" s="358"/>
      <c r="AIL34" s="358"/>
      <c r="AIM34" s="358"/>
      <c r="AIN34" s="358"/>
      <c r="AIO34" s="358"/>
      <c r="AIP34" s="358"/>
      <c r="AIQ34" s="358"/>
      <c r="AIR34" s="358"/>
      <c r="AIS34" s="358"/>
      <c r="AIT34" s="358"/>
      <c r="AIU34" s="358"/>
      <c r="AIV34" s="358"/>
      <c r="AIW34" s="358"/>
      <c r="AIX34" s="358"/>
      <c r="AIY34" s="358"/>
      <c r="AIZ34" s="358"/>
      <c r="AJA34" s="358"/>
      <c r="AJB34" s="358"/>
      <c r="AJC34" s="358"/>
      <c r="AJD34" s="358"/>
      <c r="AJE34" s="358"/>
      <c r="AJF34" s="358"/>
      <c r="AJG34" s="358"/>
      <c r="AJH34" s="358"/>
      <c r="AJI34" s="358"/>
      <c r="AJJ34" s="358"/>
      <c r="AJK34" s="358"/>
      <c r="AJL34" s="358"/>
      <c r="AJM34" s="358"/>
      <c r="AJN34" s="358"/>
      <c r="AJO34" s="358"/>
      <c r="AJP34" s="358"/>
      <c r="AJQ34" s="358"/>
      <c r="AJR34" s="358"/>
      <c r="AJS34" s="358"/>
      <c r="AJT34" s="358"/>
      <c r="AJU34" s="358"/>
      <c r="AJV34" s="358"/>
      <c r="AJW34" s="358"/>
      <c r="AJX34" s="358"/>
      <c r="AJY34" s="358"/>
      <c r="AJZ34" s="358"/>
      <c r="AKA34" s="358"/>
      <c r="AKB34" s="358"/>
      <c r="AKC34" s="358"/>
      <c r="AKD34" s="358"/>
      <c r="AKE34" s="358"/>
      <c r="AKF34" s="358"/>
      <c r="AKG34" s="358"/>
      <c r="AKH34" s="358"/>
      <c r="AKI34" s="358"/>
      <c r="AKJ34" s="358"/>
      <c r="AKK34" s="358"/>
      <c r="AKL34" s="358"/>
      <c r="AKM34" s="358"/>
      <c r="AKN34" s="358"/>
      <c r="AKO34" s="358"/>
      <c r="AKP34" s="358"/>
      <c r="AKQ34" s="358"/>
      <c r="AKR34" s="358"/>
      <c r="AKS34" s="358"/>
      <c r="AKT34" s="358"/>
      <c r="AKU34" s="358"/>
      <c r="AKV34" s="358"/>
      <c r="AKW34" s="358"/>
      <c r="AKX34" s="358"/>
      <c r="AKY34" s="358"/>
      <c r="AKZ34" s="358"/>
      <c r="ALA34" s="358"/>
      <c r="ALB34" s="358"/>
      <c r="ALC34" s="358"/>
      <c r="ALD34" s="358"/>
      <c r="ALE34" s="358"/>
      <c r="ALF34" s="358"/>
      <c r="ALG34" s="358"/>
      <c r="ALH34" s="358"/>
      <c r="ALI34" s="358"/>
      <c r="ALJ34" s="358"/>
      <c r="ALK34" s="358"/>
      <c r="ALL34" s="358"/>
      <c r="ALM34" s="358"/>
      <c r="ALN34" s="358"/>
      <c r="ALO34" s="358"/>
      <c r="ALP34" s="358"/>
      <c r="ALQ34" s="358"/>
      <c r="ALR34" s="358"/>
      <c r="ALS34" s="358"/>
      <c r="ALT34" s="358"/>
      <c r="ALU34" s="358"/>
      <c r="ALV34" s="358"/>
      <c r="ALW34" s="358"/>
      <c r="ALX34" s="358"/>
      <c r="ALY34" s="358"/>
      <c r="ALZ34" s="358"/>
      <c r="AMA34" s="358"/>
      <c r="AMB34" s="358"/>
      <c r="AMC34" s="358"/>
      <c r="AMD34" s="358"/>
      <c r="AME34" s="358"/>
      <c r="AMF34" s="358"/>
      <c r="AMG34" s="358"/>
      <c r="AMH34" s="358"/>
      <c r="AMI34" s="358"/>
      <c r="AMJ34" s="358"/>
      <c r="AMK34" s="358"/>
      <c r="AML34" s="358"/>
      <c r="AMM34" s="358"/>
      <c r="AMN34" s="358"/>
      <c r="AMO34" s="358"/>
      <c r="AMP34" s="358"/>
      <c r="AMQ34" s="358"/>
      <c r="AMR34" s="358"/>
      <c r="AMS34" s="358"/>
      <c r="AMT34" s="358"/>
      <c r="AMU34" s="358"/>
      <c r="AMV34" s="358"/>
      <c r="AMW34" s="358"/>
      <c r="AMX34" s="358"/>
      <c r="AMY34" s="358"/>
      <c r="AMZ34" s="358"/>
      <c r="ANA34" s="358"/>
      <c r="ANB34" s="358"/>
      <c r="ANC34" s="358"/>
      <c r="AND34" s="358"/>
      <c r="ANE34" s="358"/>
      <c r="ANF34" s="358"/>
      <c r="ANG34" s="358"/>
      <c r="ANH34" s="358"/>
      <c r="ANI34" s="358"/>
      <c r="ANJ34" s="358"/>
      <c r="ANK34" s="358"/>
      <c r="ANL34" s="358"/>
      <c r="ANM34" s="358"/>
      <c r="ANN34" s="358"/>
      <c r="ANO34" s="358"/>
      <c r="ANP34" s="358"/>
      <c r="ANQ34" s="358"/>
      <c r="ANR34" s="358"/>
      <c r="ANS34" s="358"/>
      <c r="ANT34" s="358"/>
      <c r="ANU34" s="358"/>
      <c r="ANV34" s="358"/>
      <c r="ANW34" s="358"/>
      <c r="ANX34" s="358"/>
      <c r="ANY34" s="358"/>
      <c r="ANZ34" s="358"/>
      <c r="AOA34" s="358"/>
      <c r="AOB34" s="358"/>
    </row>
  </sheetData>
  <hyperlinks>
    <hyperlink ref="G12" r:id="rId1" xr:uid="{245FC7FC-A767-47EA-A219-66A9DD3E5E29}"/>
    <hyperlink ref="G14" r:id="rId2" location="content" xr:uid="{AC364A28-84CF-49DA-A8CD-3089F0912EAC}"/>
    <hyperlink ref="G15" r:id="rId3" xr:uid="{48FE5D21-8F53-47BA-BA31-8C2A91492459}"/>
  </hyperlinks>
  <pageMargins left="0.7" right="0.7" top="0.75" bottom="0.75" header="0.3" footer="0.3"/>
  <pageSetup paperSize="9" scale="10" fitToHeight="0"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C9E61-155C-4E0B-9F1C-67351C93F6D1}">
  <sheetPr>
    <tabColor theme="3" tint="0.79998168889431442"/>
  </sheetPr>
  <dimension ref="A1:APD52"/>
  <sheetViews>
    <sheetView view="pageBreakPreview" zoomScale="70" zoomScaleNormal="85" zoomScaleSheetLayoutView="70" workbookViewId="0">
      <pane xSplit="8" ySplit="7" topLeftCell="I35" activePane="bottomRight" state="frozen"/>
      <selection pane="topRight" activeCell="I1" sqref="I1"/>
      <selection pane="bottomLeft" activeCell="A8" sqref="A8"/>
      <selection pane="bottomRight" activeCell="A42" sqref="A42:C42"/>
    </sheetView>
  </sheetViews>
  <sheetFormatPr defaultColWidth="9.140625" defaultRowHeight="15.75"/>
  <cols>
    <col min="1" max="1" width="15.7109375" style="355" customWidth="1"/>
    <col min="2" max="2" width="15.7109375" style="336" customWidth="1"/>
    <col min="3" max="3" width="8.7109375" style="354" customWidth="1"/>
    <col min="4" max="4" width="14" style="358" customWidth="1"/>
    <col min="5" max="5" width="8.7109375" style="358" customWidth="1"/>
    <col min="6" max="6" width="15.7109375" style="358" customWidth="1"/>
    <col min="7" max="7" width="40.7109375" style="358" customWidth="1"/>
    <col min="8" max="8" width="37.42578125" style="380" customWidth="1"/>
    <col min="9" max="9" width="23.42578125" style="358" customWidth="1"/>
    <col min="10" max="11" width="15.7109375" style="357" customWidth="1"/>
    <col min="12" max="12" width="25.7109375" style="379" customWidth="1"/>
    <col min="13" max="13" width="15.7109375" style="358" customWidth="1"/>
    <col min="14" max="16384" width="9.140625" style="358"/>
  </cols>
  <sheetData>
    <row r="1" spans="1:12" s="309" customFormat="1" ht="15">
      <c r="A1" s="306"/>
      <c r="B1" s="307"/>
      <c r="C1" s="308"/>
    </row>
    <row r="2" spans="1:12" s="312" customFormat="1" ht="12" customHeight="1">
      <c r="A2" s="310" t="s">
        <v>681</v>
      </c>
      <c r="B2" s="310"/>
      <c r="C2" s="311"/>
      <c r="E2" s="313"/>
      <c r="F2" s="314"/>
    </row>
    <row r="3" spans="1:12" s="312" customFormat="1" ht="12" customHeight="1">
      <c r="A3" s="310" t="s">
        <v>682</v>
      </c>
      <c r="B3" s="310"/>
      <c r="C3" s="311"/>
      <c r="E3" s="313"/>
      <c r="F3" s="314"/>
    </row>
    <row r="4" spans="1:12" s="312" customFormat="1" ht="12" customHeight="1">
      <c r="A4" s="312" t="s">
        <v>683</v>
      </c>
      <c r="C4" s="311"/>
      <c r="E4" s="313"/>
      <c r="F4" s="314"/>
    </row>
    <row r="5" spans="1:12" s="312" customFormat="1" ht="12" customHeight="1">
      <c r="A5" s="310" t="s">
        <v>684</v>
      </c>
      <c r="B5" s="310"/>
      <c r="C5" s="311"/>
      <c r="D5" s="315"/>
      <c r="E5" s="313"/>
      <c r="F5" s="314"/>
      <c r="L5" s="316"/>
    </row>
    <row r="6" spans="1:12" s="312" customFormat="1" ht="12" customHeight="1">
      <c r="A6" s="310" t="s">
        <v>685</v>
      </c>
      <c r="B6" s="310"/>
      <c r="C6" s="311"/>
      <c r="D6" s="315"/>
      <c r="E6" s="317"/>
      <c r="F6" s="318"/>
      <c r="L6" s="316"/>
    </row>
    <row r="7" spans="1:12" s="312" customFormat="1" ht="18">
      <c r="A7" s="310"/>
      <c r="B7" s="310"/>
      <c r="C7" s="311"/>
      <c r="D7" s="315"/>
      <c r="E7" s="317"/>
      <c r="F7" s="318"/>
      <c r="J7" s="978"/>
      <c r="K7" s="978"/>
      <c r="L7" s="978"/>
    </row>
    <row r="8" spans="1:12" s="336" customFormat="1" ht="30" customHeight="1">
      <c r="A8" s="331" t="s">
        <v>1231</v>
      </c>
      <c r="B8" s="331" t="s">
        <v>1232</v>
      </c>
      <c r="C8" s="332" t="s">
        <v>1154</v>
      </c>
      <c r="D8" s="331" t="s">
        <v>1233</v>
      </c>
      <c r="E8" s="331" t="s">
        <v>1234</v>
      </c>
      <c r="F8" s="331" t="s">
        <v>1235</v>
      </c>
      <c r="G8" s="331" t="s">
        <v>1239</v>
      </c>
      <c r="H8" s="334" t="s">
        <v>1240</v>
      </c>
      <c r="I8" s="335" t="s">
        <v>1241</v>
      </c>
      <c r="J8" s="333" t="s">
        <v>1237</v>
      </c>
      <c r="K8" s="333" t="s">
        <v>1238</v>
      </c>
      <c r="L8" s="331" t="s">
        <v>1236</v>
      </c>
    </row>
    <row r="9" spans="1:12" s="336" customFormat="1" ht="12" customHeight="1">
      <c r="A9" s="337"/>
      <c r="B9" s="337"/>
      <c r="C9" s="338"/>
      <c r="D9" s="337"/>
      <c r="E9" s="337"/>
      <c r="F9" s="337"/>
      <c r="G9" s="337"/>
      <c r="H9" s="340"/>
      <c r="J9" s="339"/>
      <c r="K9" s="339"/>
      <c r="L9" s="337"/>
    </row>
    <row r="10" spans="1:12" s="336" customFormat="1" ht="12" customHeight="1">
      <c r="A10" s="341" t="s">
        <v>1266</v>
      </c>
      <c r="B10" s="341"/>
      <c r="C10" s="342"/>
      <c r="D10" s="341"/>
      <c r="E10" s="341"/>
      <c r="F10" s="341"/>
      <c r="G10" s="341"/>
      <c r="H10" s="345"/>
      <c r="I10" s="345"/>
      <c r="J10" s="344"/>
      <c r="K10" s="344"/>
      <c r="L10" s="343"/>
    </row>
    <row r="11" spans="1:12" s="336" customFormat="1" ht="12" customHeight="1">
      <c r="A11" s="373"/>
      <c r="B11" s="373"/>
      <c r="C11" s="390"/>
      <c r="D11" s="373"/>
      <c r="E11" s="373"/>
      <c r="F11" s="373"/>
      <c r="G11" s="373"/>
      <c r="H11" s="433"/>
      <c r="I11" s="433"/>
      <c r="J11" s="432"/>
      <c r="K11" s="432"/>
      <c r="L11" s="374"/>
    </row>
    <row r="12" spans="1:12" s="479" customFormat="1" ht="84" customHeight="1">
      <c r="A12" s="871" t="s">
        <v>1267</v>
      </c>
      <c r="B12" s="871"/>
      <c r="C12" s="871"/>
      <c r="D12" s="871"/>
      <c r="E12" s="871"/>
      <c r="F12" s="871"/>
      <c r="G12" s="871"/>
      <c r="H12" s="871"/>
      <c r="I12" s="346"/>
      <c r="J12" s="871"/>
      <c r="K12" s="871"/>
      <c r="L12" s="871"/>
    </row>
    <row r="13" spans="1:12" s="479" customFormat="1" ht="18.75" customHeight="1">
      <c r="A13" s="871" t="s">
        <v>1268</v>
      </c>
      <c r="B13" s="871"/>
      <c r="C13" s="871"/>
      <c r="D13" s="871"/>
      <c r="E13" s="871"/>
      <c r="F13" s="871"/>
      <c r="G13" s="871"/>
      <c r="H13" s="871"/>
      <c r="I13" s="346"/>
      <c r="J13" s="871"/>
      <c r="K13" s="871"/>
      <c r="L13" s="871"/>
    </row>
    <row r="14" spans="1:12" s="336" customFormat="1" ht="12" customHeight="1">
      <c r="A14" s="337"/>
      <c r="B14" s="337"/>
      <c r="C14" s="338"/>
      <c r="D14" s="337"/>
      <c r="E14" s="337"/>
      <c r="F14" s="337"/>
      <c r="G14" s="337"/>
      <c r="H14" s="340"/>
      <c r="J14" s="339"/>
      <c r="K14" s="339"/>
      <c r="L14" s="337"/>
    </row>
    <row r="15" spans="1:12" s="336" customFormat="1">
      <c r="A15" s="346"/>
      <c r="B15" s="346"/>
      <c r="C15" s="346"/>
      <c r="D15" s="346"/>
      <c r="E15" s="346"/>
      <c r="F15" s="346"/>
      <c r="G15" s="346"/>
      <c r="H15" s="347"/>
      <c r="J15" s="346"/>
      <c r="K15" s="346"/>
      <c r="L15" s="346"/>
    </row>
    <row r="16" spans="1:12" s="353" customFormat="1" ht="15" customHeight="1">
      <c r="A16" s="348" t="s">
        <v>1269</v>
      </c>
      <c r="B16" s="348"/>
      <c r="C16" s="349"/>
      <c r="D16" s="348"/>
      <c r="E16" s="348"/>
      <c r="F16" s="348"/>
      <c r="G16" s="348"/>
      <c r="H16" s="352"/>
      <c r="I16" s="352"/>
      <c r="J16" s="351"/>
      <c r="K16" s="351"/>
      <c r="L16" s="350"/>
    </row>
    <row r="17" spans="1:13" s="431" customFormat="1" ht="15" customHeight="1">
      <c r="A17" s="426"/>
      <c r="B17" s="426"/>
      <c r="C17" s="427"/>
      <c r="D17" s="426"/>
      <c r="E17" s="426"/>
      <c r="F17" s="426"/>
      <c r="G17" s="426"/>
      <c r="H17" s="430"/>
      <c r="J17" s="429"/>
      <c r="K17" s="429"/>
      <c r="L17" s="428"/>
    </row>
    <row r="18" spans="1:13" ht="18" customHeight="1">
      <c r="A18" s="323"/>
      <c r="B18" s="374"/>
      <c r="C18" s="375"/>
      <c r="D18" s="374"/>
      <c r="E18" s="374"/>
      <c r="F18" s="374"/>
      <c r="G18" s="374"/>
      <c r="H18" s="340"/>
      <c r="J18" s="376"/>
      <c r="K18" s="377"/>
      <c r="L18" s="374"/>
    </row>
    <row r="19" spans="1:13" s="309" customFormat="1" ht="16.5" customHeight="1">
      <c r="A19" s="319" t="s">
        <v>1247</v>
      </c>
      <c r="B19" s="319"/>
      <c r="C19" s="319"/>
      <c r="D19" s="319"/>
      <c r="E19" s="319"/>
      <c r="F19" s="319"/>
      <c r="G19" s="405"/>
      <c r="H19" s="405"/>
      <c r="I19" s="405"/>
      <c r="J19" s="405"/>
      <c r="K19" s="405"/>
      <c r="L19" s="319"/>
    </row>
    <row r="20" spans="1:13" ht="409.15" customHeight="1">
      <c r="A20" s="359" t="s">
        <v>1379</v>
      </c>
      <c r="B20" s="360" t="s">
        <v>1272</v>
      </c>
      <c r="C20" s="354">
        <v>2</v>
      </c>
      <c r="D20" s="336" t="s">
        <v>705</v>
      </c>
      <c r="E20" s="336" t="s">
        <v>1243</v>
      </c>
      <c r="F20" s="361" t="s">
        <v>690</v>
      </c>
      <c r="G20" s="355"/>
      <c r="H20" s="364" t="s">
        <v>1273</v>
      </c>
      <c r="I20" s="425"/>
      <c r="J20" s="362"/>
      <c r="K20" s="363">
        <f>$J20*C20</f>
        <v>0</v>
      </c>
      <c r="L20" s="424"/>
      <c r="M20" s="422"/>
    </row>
    <row r="21" spans="1:13" ht="18" customHeight="1">
      <c r="A21" s="319" t="s">
        <v>1247</v>
      </c>
      <c r="B21" s="411"/>
      <c r="C21" s="412"/>
      <c r="D21" s="411"/>
      <c r="E21" s="411"/>
      <c r="F21" s="411"/>
      <c r="G21" s="411"/>
      <c r="H21" s="415"/>
      <c r="I21" s="396"/>
      <c r="J21" s="413" t="s">
        <v>778</v>
      </c>
      <c r="K21" s="414">
        <f>SUM(K20:K20)</f>
        <v>0</v>
      </c>
      <c r="L21" s="411"/>
    </row>
    <row r="22" spans="1:13" ht="18" customHeight="1">
      <c r="A22" s="323"/>
      <c r="B22" s="374"/>
      <c r="C22" s="375"/>
      <c r="D22" s="374"/>
      <c r="E22" s="374"/>
      <c r="F22" s="374"/>
      <c r="G22" s="374"/>
      <c r="H22" s="340"/>
      <c r="J22" s="376"/>
      <c r="K22" s="377"/>
      <c r="L22" s="374"/>
    </row>
    <row r="23" spans="1:13" s="309" customFormat="1" ht="16.5" customHeight="1">
      <c r="A23" s="319" t="s">
        <v>1274</v>
      </c>
      <c r="B23" s="319"/>
      <c r="C23" s="319"/>
      <c r="D23" s="319"/>
      <c r="E23" s="319"/>
      <c r="F23" s="319"/>
      <c r="G23" s="405"/>
      <c r="H23" s="405"/>
      <c r="I23" s="405"/>
      <c r="J23" s="405"/>
      <c r="K23" s="405"/>
      <c r="L23" s="319"/>
    </row>
    <row r="24" spans="1:13" s="355" customFormat="1" ht="337.9" customHeight="1">
      <c r="A24" s="359" t="s">
        <v>1367</v>
      </c>
      <c r="B24" s="360" t="s">
        <v>1275</v>
      </c>
      <c r="C24" s="354">
        <v>1</v>
      </c>
      <c r="D24" s="336" t="s">
        <v>705</v>
      </c>
      <c r="E24" s="336" t="s">
        <v>1243</v>
      </c>
      <c r="F24" s="361" t="s">
        <v>690</v>
      </c>
      <c r="H24" s="364" t="s">
        <v>1383</v>
      </c>
      <c r="I24" s="425"/>
      <c r="J24" s="362"/>
      <c r="K24" s="363">
        <f>$J24*C24</f>
        <v>0</v>
      </c>
      <c r="L24" s="424"/>
      <c r="M24" s="423"/>
    </row>
    <row r="25" spans="1:13" ht="258.60000000000002" customHeight="1">
      <c r="A25" s="356"/>
      <c r="D25" s="355"/>
      <c r="E25" s="355"/>
      <c r="F25" s="356"/>
      <c r="H25" s="434" t="s">
        <v>1276</v>
      </c>
      <c r="L25" s="356"/>
    </row>
    <row r="26" spans="1:13" ht="152.25" customHeight="1">
      <c r="A26" s="356"/>
      <c r="D26" s="355"/>
      <c r="E26" s="355"/>
      <c r="F26" s="356"/>
      <c r="H26" s="435" t="s">
        <v>1277</v>
      </c>
      <c r="L26" s="356"/>
    </row>
    <row r="27" spans="1:13" ht="18" customHeight="1">
      <c r="A27" s="319" t="s">
        <v>1274</v>
      </c>
      <c r="B27" s="411"/>
      <c r="C27" s="412"/>
      <c r="D27" s="411"/>
      <c r="E27" s="411"/>
      <c r="F27" s="411"/>
      <c r="G27" s="411"/>
      <c r="H27" s="415"/>
      <c r="I27" s="396"/>
      <c r="J27" s="413" t="s">
        <v>778</v>
      </c>
      <c r="K27" s="414">
        <f>SUM(K24:K26)</f>
        <v>0</v>
      </c>
      <c r="L27" s="411"/>
    </row>
    <row r="28" spans="1:13" ht="18" customHeight="1">
      <c r="A28" s="323"/>
      <c r="B28" s="374"/>
      <c r="C28" s="375"/>
      <c r="D28" s="374"/>
      <c r="E28" s="374"/>
      <c r="F28" s="374"/>
      <c r="G28" s="374"/>
      <c r="H28" s="340"/>
      <c r="J28" s="376"/>
      <c r="K28" s="377"/>
      <c r="L28" s="374"/>
    </row>
    <row r="29" spans="1:13" s="309" customFormat="1" ht="16.5" customHeight="1">
      <c r="A29" s="319" t="s">
        <v>1264</v>
      </c>
      <c r="B29" s="319"/>
      <c r="C29" s="319"/>
      <c r="D29" s="319"/>
      <c r="E29" s="319"/>
      <c r="F29" s="319"/>
      <c r="G29" s="405"/>
      <c r="H29" s="405"/>
      <c r="I29" s="405"/>
      <c r="J29" s="405"/>
      <c r="K29" s="405"/>
      <c r="L29" s="319"/>
    </row>
    <row r="30" spans="1:13" ht="18" customHeight="1">
      <c r="A30" s="319" t="s">
        <v>1265</v>
      </c>
      <c r="B30" s="411"/>
      <c r="C30" s="412"/>
      <c r="D30" s="411"/>
      <c r="E30" s="411"/>
      <c r="F30" s="411"/>
      <c r="G30" s="411"/>
      <c r="H30" s="415"/>
      <c r="I30" s="396"/>
      <c r="J30" s="413" t="s">
        <v>778</v>
      </c>
      <c r="K30" s="414">
        <v>0</v>
      </c>
      <c r="L30" s="411"/>
    </row>
    <row r="31" spans="1:13" ht="18" customHeight="1">
      <c r="A31" s="323"/>
      <c r="B31" s="374"/>
      <c r="C31" s="375"/>
      <c r="D31" s="374"/>
      <c r="E31" s="374"/>
      <c r="F31" s="374"/>
      <c r="G31" s="374"/>
      <c r="H31" s="340"/>
      <c r="J31" s="376"/>
      <c r="K31" s="377"/>
      <c r="L31" s="374"/>
    </row>
    <row r="32" spans="1:13" s="309" customFormat="1" ht="16.5" customHeight="1">
      <c r="A32" s="319" t="s">
        <v>1368</v>
      </c>
      <c r="B32" s="319"/>
      <c r="C32" s="319"/>
      <c r="D32" s="319"/>
      <c r="E32" s="319"/>
      <c r="F32" s="319"/>
      <c r="G32" s="405"/>
      <c r="H32" s="405"/>
      <c r="I32" s="405"/>
      <c r="J32" s="405"/>
      <c r="K32" s="405"/>
      <c r="L32" s="319"/>
    </row>
    <row r="33" spans="1:13" s="355" customFormat="1" ht="337.9" customHeight="1">
      <c r="A33" s="359" t="s">
        <v>1367</v>
      </c>
      <c r="B33" s="360" t="s">
        <v>1275</v>
      </c>
      <c r="C33" s="354">
        <v>1</v>
      </c>
      <c r="D33" s="336" t="s">
        <v>705</v>
      </c>
      <c r="E33" s="336" t="s">
        <v>1243</v>
      </c>
      <c r="F33" s="361" t="s">
        <v>690</v>
      </c>
      <c r="H33" s="364" t="s">
        <v>1384</v>
      </c>
      <c r="I33" s="425"/>
      <c r="J33" s="362"/>
      <c r="K33" s="363">
        <f>$J33*C33</f>
        <v>0</v>
      </c>
      <c r="L33" s="424"/>
      <c r="M33" s="423"/>
    </row>
    <row r="34" spans="1:13" ht="254.45" customHeight="1">
      <c r="D34" s="355"/>
      <c r="H34" s="434" t="s">
        <v>1276</v>
      </c>
    </row>
    <row r="35" spans="1:13" ht="254.45" customHeight="1">
      <c r="D35" s="355"/>
      <c r="H35" s="435" t="s">
        <v>1277</v>
      </c>
    </row>
    <row r="36" spans="1:13" ht="18" customHeight="1">
      <c r="A36" s="319" t="s">
        <v>859</v>
      </c>
      <c r="B36" s="411"/>
      <c r="C36" s="412"/>
      <c r="D36" s="411"/>
      <c r="E36" s="411"/>
      <c r="F36" s="411"/>
      <c r="G36" s="411"/>
      <c r="H36" s="411"/>
      <c r="I36" s="396"/>
      <c r="J36" s="413" t="s">
        <v>778</v>
      </c>
      <c r="K36" s="414">
        <f>SUM(K33:K34)</f>
        <v>0</v>
      </c>
      <c r="L36" s="411"/>
    </row>
    <row r="37" spans="1:13" ht="18" customHeight="1">
      <c r="A37" s="323"/>
      <c r="B37" s="374"/>
      <c r="C37" s="375"/>
      <c r="D37" s="374"/>
      <c r="E37" s="374"/>
      <c r="F37" s="374"/>
      <c r="G37" s="374"/>
      <c r="H37" s="340"/>
      <c r="J37" s="376"/>
      <c r="K37" s="377"/>
      <c r="L37" s="374"/>
    </row>
    <row r="38" spans="1:13" ht="18" customHeight="1">
      <c r="A38" s="323"/>
      <c r="B38" s="374"/>
      <c r="C38" s="375"/>
      <c r="D38" s="374"/>
      <c r="E38" s="374"/>
      <c r="F38" s="374"/>
      <c r="G38" s="374"/>
      <c r="H38" s="340"/>
      <c r="J38" s="376"/>
      <c r="K38" s="377"/>
      <c r="L38" s="374"/>
    </row>
    <row r="39" spans="1:13" s="355" customFormat="1" ht="267.75">
      <c r="A39" s="359" t="s">
        <v>1278</v>
      </c>
      <c r="B39" s="360" t="s">
        <v>1285</v>
      </c>
      <c r="C39" s="354">
        <v>8</v>
      </c>
      <c r="D39" s="336" t="s">
        <v>705</v>
      </c>
      <c r="E39" s="336" t="s">
        <v>1243</v>
      </c>
      <c r="F39" s="361" t="s">
        <v>690</v>
      </c>
      <c r="H39" s="364" t="s">
        <v>1279</v>
      </c>
      <c r="I39" s="425"/>
      <c r="J39" s="362"/>
      <c r="K39" s="363">
        <f>$J39*C39</f>
        <v>0</v>
      </c>
      <c r="L39" s="424"/>
      <c r="M39" s="423"/>
    </row>
    <row r="40" spans="1:13" s="355" customFormat="1" ht="220.5">
      <c r="A40" s="359" t="s">
        <v>1280</v>
      </c>
      <c r="B40" s="360"/>
      <c r="C40" s="354">
        <v>7</v>
      </c>
      <c r="D40" s="336" t="s">
        <v>705</v>
      </c>
      <c r="E40" s="336" t="s">
        <v>1243</v>
      </c>
      <c r="F40" s="361" t="s">
        <v>690</v>
      </c>
      <c r="H40" s="364" t="s">
        <v>1281</v>
      </c>
      <c r="I40" s="425"/>
      <c r="J40" s="362"/>
      <c r="K40" s="363">
        <f>$J40*C40</f>
        <v>0</v>
      </c>
      <c r="L40" s="424"/>
      <c r="M40" s="423"/>
    </row>
    <row r="41" spans="1:13" s="355" customFormat="1" ht="236.25">
      <c r="A41" s="359" t="s">
        <v>1282</v>
      </c>
      <c r="B41" s="360"/>
      <c r="C41" s="354">
        <v>5</v>
      </c>
      <c r="D41" s="336" t="s">
        <v>705</v>
      </c>
      <c r="E41" s="336" t="s">
        <v>1243</v>
      </c>
      <c r="F41" s="361" t="s">
        <v>690</v>
      </c>
      <c r="H41" s="364" t="s">
        <v>1283</v>
      </c>
      <c r="I41" s="425"/>
      <c r="J41" s="362"/>
      <c r="K41" s="363">
        <f>$J41*C41</f>
        <v>0</v>
      </c>
      <c r="L41" s="424"/>
      <c r="M41" s="423"/>
    </row>
    <row r="42" spans="1:13">
      <c r="A42" s="979" t="s">
        <v>1284</v>
      </c>
      <c r="B42" s="979"/>
      <c r="C42" s="979"/>
      <c r="D42" s="411"/>
      <c r="E42" s="411"/>
      <c r="F42" s="411"/>
      <c r="G42" s="411"/>
      <c r="H42" s="415"/>
      <c r="I42" s="396"/>
      <c r="J42" s="413" t="s">
        <v>778</v>
      </c>
      <c r="K42" s="414">
        <f>SUM(K39:K41)</f>
        <v>0</v>
      </c>
      <c r="L42" s="411"/>
    </row>
    <row r="43" spans="1:13">
      <c r="D43" s="355"/>
    </row>
    <row r="44" spans="1:13" ht="15">
      <c r="A44" s="366" t="s">
        <v>1266</v>
      </c>
      <c r="B44" s="367"/>
      <c r="C44" s="368"/>
      <c r="D44" s="367"/>
      <c r="E44" s="367"/>
      <c r="F44" s="367"/>
      <c r="G44" s="367"/>
      <c r="H44" s="400"/>
      <c r="I44" s="400"/>
      <c r="J44" s="398" t="s">
        <v>778</v>
      </c>
      <c r="K44" s="399">
        <f>SUM(K36,K30,K27,K21)</f>
        <v>0</v>
      </c>
      <c r="L44" s="367"/>
    </row>
    <row r="45" spans="1:13">
      <c r="A45" s="381"/>
      <c r="D45" s="355"/>
    </row>
    <row r="46" spans="1:13">
      <c r="A46" s="381"/>
      <c r="D46" s="355"/>
    </row>
    <row r="47" spans="1:13">
      <c r="A47" s="381"/>
      <c r="D47" s="355"/>
    </row>
    <row r="48" spans="1:13">
      <c r="A48" s="381"/>
      <c r="D48" s="355"/>
    </row>
    <row r="49" spans="1:1096">
      <c r="A49" s="381"/>
      <c r="D49" s="355"/>
    </row>
    <row r="50" spans="1:1096">
      <c r="A50" s="381"/>
    </row>
    <row r="51" spans="1:1096">
      <c r="A51" s="381"/>
    </row>
    <row r="52" spans="1:1096" s="336" customFormat="1">
      <c r="A52" s="381"/>
      <c r="C52" s="354"/>
      <c r="D52" s="358"/>
      <c r="E52" s="358"/>
      <c r="F52" s="358"/>
      <c r="G52" s="358"/>
      <c r="H52" s="380"/>
      <c r="I52" s="358"/>
      <c r="J52" s="357"/>
      <c r="K52" s="357"/>
      <c r="L52" s="379"/>
      <c r="M52" s="358"/>
      <c r="N52" s="358"/>
      <c r="O52" s="358"/>
      <c r="P52" s="358"/>
      <c r="Q52" s="358"/>
      <c r="R52" s="358"/>
      <c r="S52" s="358"/>
      <c r="T52" s="358"/>
      <c r="U52" s="358"/>
      <c r="V52" s="358"/>
      <c r="W52" s="358"/>
      <c r="X52" s="358"/>
      <c r="Y52" s="358"/>
      <c r="Z52" s="358"/>
      <c r="AA52" s="358"/>
      <c r="AB52" s="358"/>
      <c r="AC52" s="358"/>
      <c r="AD52" s="358"/>
      <c r="AE52" s="358"/>
      <c r="AF52" s="358"/>
      <c r="AG52" s="358"/>
      <c r="AH52" s="358"/>
      <c r="AI52" s="358"/>
      <c r="AJ52" s="358"/>
      <c r="AK52" s="358"/>
      <c r="AL52" s="358"/>
      <c r="AM52" s="358"/>
      <c r="AN52" s="358"/>
      <c r="AO52" s="358"/>
      <c r="AP52" s="358"/>
      <c r="AQ52" s="358"/>
      <c r="AR52" s="358"/>
      <c r="AS52" s="358"/>
      <c r="AT52" s="358"/>
      <c r="AU52" s="358"/>
      <c r="AV52" s="358"/>
      <c r="AW52" s="358"/>
      <c r="AX52" s="358"/>
      <c r="AY52" s="358"/>
      <c r="AZ52" s="358"/>
      <c r="BA52" s="358"/>
      <c r="BB52" s="358"/>
      <c r="BC52" s="358"/>
      <c r="BD52" s="358"/>
      <c r="BE52" s="358"/>
      <c r="BF52" s="358"/>
      <c r="BG52" s="358"/>
      <c r="BH52" s="358"/>
      <c r="BI52" s="358"/>
      <c r="BJ52" s="358"/>
      <c r="BK52" s="358"/>
      <c r="BL52" s="358"/>
      <c r="BM52" s="358"/>
      <c r="BN52" s="358"/>
      <c r="BO52" s="358"/>
      <c r="BP52" s="358"/>
      <c r="BQ52" s="358"/>
      <c r="BR52" s="358"/>
      <c r="BS52" s="358"/>
      <c r="BT52" s="358"/>
      <c r="BU52" s="358"/>
      <c r="BV52" s="358"/>
      <c r="BW52" s="358"/>
      <c r="BX52" s="358"/>
      <c r="BY52" s="358"/>
      <c r="BZ52" s="358"/>
      <c r="CA52" s="358"/>
      <c r="CB52" s="358"/>
      <c r="CC52" s="358"/>
      <c r="CD52" s="358"/>
      <c r="CE52" s="358"/>
      <c r="CF52" s="358"/>
      <c r="CG52" s="358"/>
      <c r="CH52" s="358"/>
      <c r="CI52" s="358"/>
      <c r="CJ52" s="358"/>
      <c r="CK52" s="358"/>
      <c r="CL52" s="358"/>
      <c r="CM52" s="358"/>
      <c r="CN52" s="358"/>
      <c r="CO52" s="358"/>
      <c r="CP52" s="358"/>
      <c r="CQ52" s="358"/>
      <c r="CR52" s="358"/>
      <c r="CS52" s="358"/>
      <c r="CT52" s="358"/>
      <c r="CU52" s="358"/>
      <c r="CV52" s="358"/>
      <c r="CW52" s="358"/>
      <c r="CX52" s="358"/>
      <c r="CY52" s="358"/>
      <c r="CZ52" s="358"/>
      <c r="DA52" s="358"/>
      <c r="DB52" s="358"/>
      <c r="DC52" s="358"/>
      <c r="DD52" s="358"/>
      <c r="DE52" s="358"/>
      <c r="DF52" s="358"/>
      <c r="DG52" s="358"/>
      <c r="DH52" s="358"/>
      <c r="DI52" s="358"/>
      <c r="DJ52" s="358"/>
      <c r="DK52" s="358"/>
      <c r="DL52" s="358"/>
      <c r="DM52" s="358"/>
      <c r="DN52" s="358"/>
      <c r="DO52" s="358"/>
      <c r="DP52" s="358"/>
      <c r="DQ52" s="358"/>
      <c r="DR52" s="358"/>
      <c r="DS52" s="358"/>
      <c r="DT52" s="358"/>
      <c r="DU52" s="358"/>
      <c r="DV52" s="358"/>
      <c r="DW52" s="358"/>
      <c r="DX52" s="358"/>
      <c r="DY52" s="358"/>
      <c r="DZ52" s="358"/>
      <c r="EA52" s="358"/>
      <c r="EB52" s="358"/>
      <c r="EC52" s="358"/>
      <c r="ED52" s="358"/>
      <c r="EE52" s="358"/>
      <c r="EF52" s="358"/>
      <c r="EG52" s="358"/>
      <c r="EH52" s="358"/>
      <c r="EI52" s="358"/>
      <c r="EJ52" s="358"/>
      <c r="EK52" s="358"/>
      <c r="EL52" s="358"/>
      <c r="EM52" s="358"/>
      <c r="EN52" s="358"/>
      <c r="EO52" s="358"/>
      <c r="EP52" s="358"/>
      <c r="EQ52" s="358"/>
      <c r="ER52" s="358"/>
      <c r="ES52" s="358"/>
      <c r="ET52" s="358"/>
      <c r="EU52" s="358"/>
      <c r="EV52" s="358"/>
      <c r="EW52" s="358"/>
      <c r="EX52" s="358"/>
      <c r="EY52" s="358"/>
      <c r="EZ52" s="358"/>
      <c r="FA52" s="358"/>
      <c r="FB52" s="358"/>
      <c r="FC52" s="358"/>
      <c r="FD52" s="358"/>
      <c r="FE52" s="358"/>
      <c r="FF52" s="358"/>
      <c r="FG52" s="358"/>
      <c r="FH52" s="358"/>
      <c r="FI52" s="358"/>
      <c r="FJ52" s="358"/>
      <c r="FK52" s="358"/>
      <c r="FL52" s="358"/>
      <c r="FM52" s="358"/>
      <c r="FN52" s="358"/>
      <c r="FO52" s="358"/>
      <c r="FP52" s="358"/>
      <c r="FQ52" s="358"/>
      <c r="FR52" s="358"/>
      <c r="FS52" s="358"/>
      <c r="FT52" s="358"/>
      <c r="FU52" s="358"/>
      <c r="FV52" s="358"/>
      <c r="FW52" s="358"/>
      <c r="FX52" s="358"/>
      <c r="FY52" s="358"/>
      <c r="FZ52" s="358"/>
      <c r="GA52" s="358"/>
      <c r="GB52" s="358"/>
      <c r="GC52" s="358"/>
      <c r="GD52" s="358"/>
      <c r="GE52" s="358"/>
      <c r="GF52" s="358"/>
      <c r="GG52" s="358"/>
      <c r="GH52" s="358"/>
      <c r="GI52" s="358"/>
      <c r="GJ52" s="358"/>
      <c r="GK52" s="358"/>
      <c r="GL52" s="358"/>
      <c r="GM52" s="358"/>
      <c r="GN52" s="358"/>
      <c r="GO52" s="358"/>
      <c r="GP52" s="358"/>
      <c r="GQ52" s="358"/>
      <c r="GR52" s="358"/>
      <c r="GS52" s="358"/>
      <c r="GT52" s="358"/>
      <c r="GU52" s="358"/>
      <c r="GV52" s="358"/>
      <c r="GW52" s="358"/>
      <c r="GX52" s="358"/>
      <c r="GY52" s="358"/>
      <c r="GZ52" s="358"/>
      <c r="HA52" s="358"/>
      <c r="HB52" s="358"/>
      <c r="HC52" s="358"/>
      <c r="HD52" s="358"/>
      <c r="HE52" s="358"/>
      <c r="HF52" s="358"/>
      <c r="HG52" s="358"/>
      <c r="HH52" s="358"/>
      <c r="HI52" s="358"/>
      <c r="HJ52" s="358"/>
      <c r="HK52" s="358"/>
      <c r="HL52" s="358"/>
      <c r="HM52" s="358"/>
      <c r="HN52" s="358"/>
      <c r="HO52" s="358"/>
      <c r="HP52" s="358"/>
      <c r="HQ52" s="358"/>
      <c r="HR52" s="358"/>
      <c r="HS52" s="358"/>
      <c r="HT52" s="358"/>
      <c r="HU52" s="358"/>
      <c r="HV52" s="358"/>
      <c r="HW52" s="358"/>
      <c r="HX52" s="358"/>
      <c r="HY52" s="358"/>
      <c r="HZ52" s="358"/>
      <c r="IA52" s="358"/>
      <c r="IB52" s="358"/>
      <c r="IC52" s="358"/>
      <c r="ID52" s="358"/>
      <c r="IE52" s="358"/>
      <c r="IF52" s="358"/>
      <c r="IG52" s="358"/>
      <c r="IH52" s="358"/>
      <c r="II52" s="358"/>
      <c r="IJ52" s="358"/>
      <c r="IK52" s="358"/>
      <c r="IL52" s="358"/>
      <c r="IM52" s="358"/>
      <c r="IN52" s="358"/>
      <c r="IO52" s="358"/>
      <c r="IP52" s="358"/>
      <c r="IQ52" s="358"/>
      <c r="IR52" s="358"/>
      <c r="IS52" s="358"/>
      <c r="IT52" s="358"/>
      <c r="IU52" s="358"/>
      <c r="IV52" s="358"/>
      <c r="IW52" s="358"/>
      <c r="IX52" s="358"/>
      <c r="IY52" s="358"/>
      <c r="IZ52" s="358"/>
      <c r="JA52" s="358"/>
      <c r="JB52" s="358"/>
      <c r="JC52" s="358"/>
      <c r="JD52" s="358"/>
      <c r="JE52" s="358"/>
      <c r="JF52" s="358"/>
      <c r="JG52" s="358"/>
      <c r="JH52" s="358"/>
      <c r="JI52" s="358"/>
      <c r="JJ52" s="358"/>
      <c r="JK52" s="358"/>
      <c r="JL52" s="358"/>
      <c r="JM52" s="358"/>
      <c r="JN52" s="358"/>
      <c r="JO52" s="358"/>
      <c r="JP52" s="358"/>
      <c r="JQ52" s="358"/>
      <c r="JR52" s="358"/>
      <c r="JS52" s="358"/>
      <c r="JT52" s="358"/>
      <c r="JU52" s="358"/>
      <c r="JV52" s="358"/>
      <c r="JW52" s="358"/>
      <c r="JX52" s="358"/>
      <c r="JY52" s="358"/>
      <c r="JZ52" s="358"/>
      <c r="KA52" s="358"/>
      <c r="KB52" s="358"/>
      <c r="KC52" s="358"/>
      <c r="KD52" s="358"/>
      <c r="KE52" s="358"/>
      <c r="KF52" s="358"/>
      <c r="KG52" s="358"/>
      <c r="KH52" s="358"/>
      <c r="KI52" s="358"/>
      <c r="KJ52" s="358"/>
      <c r="KK52" s="358"/>
      <c r="KL52" s="358"/>
      <c r="KM52" s="358"/>
      <c r="KN52" s="358"/>
      <c r="KO52" s="358"/>
      <c r="KP52" s="358"/>
      <c r="KQ52" s="358"/>
      <c r="KR52" s="358"/>
      <c r="KS52" s="358"/>
      <c r="KT52" s="358"/>
      <c r="KU52" s="358"/>
      <c r="KV52" s="358"/>
      <c r="KW52" s="358"/>
      <c r="KX52" s="358"/>
      <c r="KY52" s="358"/>
      <c r="KZ52" s="358"/>
      <c r="LA52" s="358"/>
      <c r="LB52" s="358"/>
      <c r="LC52" s="358"/>
      <c r="LD52" s="358"/>
      <c r="LE52" s="358"/>
      <c r="LF52" s="358"/>
      <c r="LG52" s="358"/>
      <c r="LH52" s="358"/>
      <c r="LI52" s="358"/>
      <c r="LJ52" s="358"/>
      <c r="LK52" s="358"/>
      <c r="LL52" s="358"/>
      <c r="LM52" s="358"/>
      <c r="LN52" s="358"/>
      <c r="LO52" s="358"/>
      <c r="LP52" s="358"/>
      <c r="LQ52" s="358"/>
      <c r="LR52" s="358"/>
      <c r="LS52" s="358"/>
      <c r="LT52" s="358"/>
      <c r="LU52" s="358"/>
      <c r="LV52" s="358"/>
      <c r="LW52" s="358"/>
      <c r="LX52" s="358"/>
      <c r="LY52" s="358"/>
      <c r="LZ52" s="358"/>
      <c r="MA52" s="358"/>
      <c r="MB52" s="358"/>
      <c r="MC52" s="358"/>
      <c r="MD52" s="358"/>
      <c r="ME52" s="358"/>
      <c r="MF52" s="358"/>
      <c r="MG52" s="358"/>
      <c r="MH52" s="358"/>
      <c r="MI52" s="358"/>
      <c r="MJ52" s="358"/>
      <c r="MK52" s="358"/>
      <c r="ML52" s="358"/>
      <c r="MM52" s="358"/>
      <c r="MN52" s="358"/>
      <c r="MO52" s="358"/>
      <c r="MP52" s="358"/>
      <c r="MQ52" s="358"/>
      <c r="MR52" s="358"/>
      <c r="MS52" s="358"/>
      <c r="MT52" s="358"/>
      <c r="MU52" s="358"/>
      <c r="MV52" s="358"/>
      <c r="MW52" s="358"/>
      <c r="MX52" s="358"/>
      <c r="MY52" s="358"/>
      <c r="MZ52" s="358"/>
      <c r="NA52" s="358"/>
      <c r="NB52" s="358"/>
      <c r="NC52" s="358"/>
      <c r="ND52" s="358"/>
      <c r="NE52" s="358"/>
      <c r="NF52" s="358"/>
      <c r="NG52" s="358"/>
      <c r="NH52" s="358"/>
      <c r="NI52" s="358"/>
      <c r="NJ52" s="358"/>
      <c r="NK52" s="358"/>
      <c r="NL52" s="358"/>
      <c r="NM52" s="358"/>
      <c r="NN52" s="358"/>
      <c r="NO52" s="358"/>
      <c r="NP52" s="358"/>
      <c r="NQ52" s="358"/>
      <c r="NR52" s="358"/>
      <c r="NS52" s="358"/>
      <c r="NT52" s="358"/>
      <c r="NU52" s="358"/>
      <c r="NV52" s="358"/>
      <c r="NW52" s="358"/>
      <c r="NX52" s="358"/>
      <c r="NY52" s="358"/>
      <c r="NZ52" s="358"/>
      <c r="OA52" s="358"/>
      <c r="OB52" s="358"/>
      <c r="OC52" s="358"/>
      <c r="OD52" s="358"/>
      <c r="OE52" s="358"/>
      <c r="OF52" s="358"/>
      <c r="OG52" s="358"/>
      <c r="OH52" s="358"/>
      <c r="OI52" s="358"/>
      <c r="OJ52" s="358"/>
      <c r="OK52" s="358"/>
      <c r="OL52" s="358"/>
      <c r="OM52" s="358"/>
      <c r="ON52" s="358"/>
      <c r="OO52" s="358"/>
      <c r="OP52" s="358"/>
      <c r="OQ52" s="358"/>
      <c r="OR52" s="358"/>
      <c r="OS52" s="358"/>
      <c r="OT52" s="358"/>
      <c r="OU52" s="358"/>
      <c r="OV52" s="358"/>
      <c r="OW52" s="358"/>
      <c r="OX52" s="358"/>
      <c r="OY52" s="358"/>
      <c r="OZ52" s="358"/>
      <c r="PA52" s="358"/>
      <c r="PB52" s="358"/>
      <c r="PC52" s="358"/>
      <c r="PD52" s="358"/>
      <c r="PE52" s="358"/>
      <c r="PF52" s="358"/>
      <c r="PG52" s="358"/>
      <c r="PH52" s="358"/>
      <c r="PI52" s="358"/>
      <c r="PJ52" s="358"/>
      <c r="PK52" s="358"/>
      <c r="PL52" s="358"/>
      <c r="PM52" s="358"/>
      <c r="PN52" s="358"/>
      <c r="PO52" s="358"/>
      <c r="PP52" s="358"/>
      <c r="PQ52" s="358"/>
      <c r="PR52" s="358"/>
      <c r="PS52" s="358"/>
      <c r="PT52" s="358"/>
      <c r="PU52" s="358"/>
      <c r="PV52" s="358"/>
      <c r="PW52" s="358"/>
      <c r="PX52" s="358"/>
      <c r="PY52" s="358"/>
      <c r="PZ52" s="358"/>
      <c r="QA52" s="358"/>
      <c r="QB52" s="358"/>
      <c r="QC52" s="358"/>
      <c r="QD52" s="358"/>
      <c r="QE52" s="358"/>
      <c r="QF52" s="358"/>
      <c r="QG52" s="358"/>
      <c r="QH52" s="358"/>
      <c r="QI52" s="358"/>
      <c r="QJ52" s="358"/>
      <c r="QK52" s="358"/>
      <c r="QL52" s="358"/>
      <c r="QM52" s="358"/>
      <c r="QN52" s="358"/>
      <c r="QO52" s="358"/>
      <c r="QP52" s="358"/>
      <c r="QQ52" s="358"/>
      <c r="QR52" s="358"/>
      <c r="QS52" s="358"/>
      <c r="QT52" s="358"/>
      <c r="QU52" s="358"/>
      <c r="QV52" s="358"/>
      <c r="QW52" s="358"/>
      <c r="QX52" s="358"/>
      <c r="QY52" s="358"/>
      <c r="QZ52" s="358"/>
      <c r="RA52" s="358"/>
      <c r="RB52" s="358"/>
      <c r="RC52" s="358"/>
      <c r="RD52" s="358"/>
      <c r="RE52" s="358"/>
      <c r="RF52" s="358"/>
      <c r="RG52" s="358"/>
      <c r="RH52" s="358"/>
      <c r="RI52" s="358"/>
      <c r="RJ52" s="358"/>
      <c r="RK52" s="358"/>
      <c r="RL52" s="358"/>
      <c r="RM52" s="358"/>
      <c r="RN52" s="358"/>
      <c r="RO52" s="358"/>
      <c r="RP52" s="358"/>
      <c r="RQ52" s="358"/>
      <c r="RR52" s="358"/>
      <c r="RS52" s="358"/>
      <c r="RT52" s="358"/>
      <c r="RU52" s="358"/>
      <c r="RV52" s="358"/>
      <c r="RW52" s="358"/>
      <c r="RX52" s="358"/>
      <c r="RY52" s="358"/>
      <c r="RZ52" s="358"/>
      <c r="SA52" s="358"/>
      <c r="SB52" s="358"/>
      <c r="SC52" s="358"/>
      <c r="SD52" s="358"/>
      <c r="SE52" s="358"/>
      <c r="SF52" s="358"/>
      <c r="SG52" s="358"/>
      <c r="SH52" s="358"/>
      <c r="SI52" s="358"/>
      <c r="SJ52" s="358"/>
      <c r="SK52" s="358"/>
      <c r="SL52" s="358"/>
      <c r="SM52" s="358"/>
      <c r="SN52" s="358"/>
      <c r="SO52" s="358"/>
      <c r="SP52" s="358"/>
      <c r="SQ52" s="358"/>
      <c r="SR52" s="358"/>
      <c r="SS52" s="358"/>
      <c r="ST52" s="358"/>
      <c r="SU52" s="358"/>
      <c r="SV52" s="358"/>
      <c r="SW52" s="358"/>
      <c r="SX52" s="358"/>
      <c r="SY52" s="358"/>
      <c r="SZ52" s="358"/>
      <c r="TA52" s="358"/>
      <c r="TB52" s="358"/>
      <c r="TC52" s="358"/>
      <c r="TD52" s="358"/>
      <c r="TE52" s="358"/>
      <c r="TF52" s="358"/>
      <c r="TG52" s="358"/>
      <c r="TH52" s="358"/>
      <c r="TI52" s="358"/>
      <c r="TJ52" s="358"/>
      <c r="TK52" s="358"/>
      <c r="TL52" s="358"/>
      <c r="TM52" s="358"/>
      <c r="TN52" s="358"/>
      <c r="TO52" s="358"/>
      <c r="TP52" s="358"/>
      <c r="TQ52" s="358"/>
      <c r="TR52" s="358"/>
      <c r="TS52" s="358"/>
      <c r="TT52" s="358"/>
      <c r="TU52" s="358"/>
      <c r="TV52" s="358"/>
      <c r="TW52" s="358"/>
      <c r="TX52" s="358"/>
      <c r="TY52" s="358"/>
      <c r="TZ52" s="358"/>
      <c r="UA52" s="358"/>
      <c r="UB52" s="358"/>
      <c r="UC52" s="358"/>
      <c r="UD52" s="358"/>
      <c r="UE52" s="358"/>
      <c r="UF52" s="358"/>
      <c r="UG52" s="358"/>
      <c r="UH52" s="358"/>
      <c r="UI52" s="358"/>
      <c r="UJ52" s="358"/>
      <c r="UK52" s="358"/>
      <c r="UL52" s="358"/>
      <c r="UM52" s="358"/>
      <c r="UN52" s="358"/>
      <c r="UO52" s="358"/>
      <c r="UP52" s="358"/>
      <c r="UQ52" s="358"/>
      <c r="UR52" s="358"/>
      <c r="US52" s="358"/>
      <c r="UT52" s="358"/>
      <c r="UU52" s="358"/>
      <c r="UV52" s="358"/>
      <c r="UW52" s="358"/>
      <c r="UX52" s="358"/>
      <c r="UY52" s="358"/>
      <c r="UZ52" s="358"/>
      <c r="VA52" s="358"/>
      <c r="VB52" s="358"/>
      <c r="VC52" s="358"/>
      <c r="VD52" s="358"/>
      <c r="VE52" s="358"/>
      <c r="VF52" s="358"/>
      <c r="VG52" s="358"/>
      <c r="VH52" s="358"/>
      <c r="VI52" s="358"/>
      <c r="VJ52" s="358"/>
      <c r="VK52" s="358"/>
      <c r="VL52" s="358"/>
      <c r="VM52" s="358"/>
      <c r="VN52" s="358"/>
      <c r="VO52" s="358"/>
      <c r="VP52" s="358"/>
      <c r="VQ52" s="358"/>
      <c r="VR52" s="358"/>
      <c r="VS52" s="358"/>
      <c r="VT52" s="358"/>
      <c r="VU52" s="358"/>
      <c r="VV52" s="358"/>
      <c r="VW52" s="358"/>
      <c r="VX52" s="358"/>
      <c r="VY52" s="358"/>
      <c r="VZ52" s="358"/>
      <c r="WA52" s="358"/>
      <c r="WB52" s="358"/>
      <c r="WC52" s="358"/>
      <c r="WD52" s="358"/>
      <c r="WE52" s="358"/>
      <c r="WF52" s="358"/>
      <c r="WG52" s="358"/>
      <c r="WH52" s="358"/>
      <c r="WI52" s="358"/>
      <c r="WJ52" s="358"/>
      <c r="WK52" s="358"/>
      <c r="WL52" s="358"/>
      <c r="WM52" s="358"/>
      <c r="WN52" s="358"/>
      <c r="WO52" s="358"/>
      <c r="WP52" s="358"/>
      <c r="WQ52" s="358"/>
      <c r="WR52" s="358"/>
      <c r="WS52" s="358"/>
      <c r="WT52" s="358"/>
      <c r="WU52" s="358"/>
      <c r="WV52" s="358"/>
      <c r="WW52" s="358"/>
      <c r="WX52" s="358"/>
      <c r="WY52" s="358"/>
      <c r="WZ52" s="358"/>
      <c r="XA52" s="358"/>
      <c r="XB52" s="358"/>
      <c r="XC52" s="358"/>
      <c r="XD52" s="358"/>
      <c r="XE52" s="358"/>
      <c r="XF52" s="358"/>
      <c r="XG52" s="358"/>
      <c r="XH52" s="358"/>
      <c r="XI52" s="358"/>
      <c r="XJ52" s="358"/>
      <c r="XK52" s="358"/>
      <c r="XL52" s="358"/>
      <c r="XM52" s="358"/>
      <c r="XN52" s="358"/>
      <c r="XO52" s="358"/>
      <c r="XP52" s="358"/>
      <c r="XQ52" s="358"/>
      <c r="XR52" s="358"/>
      <c r="XS52" s="358"/>
      <c r="XT52" s="358"/>
      <c r="XU52" s="358"/>
      <c r="XV52" s="358"/>
      <c r="XW52" s="358"/>
      <c r="XX52" s="358"/>
      <c r="XY52" s="358"/>
      <c r="XZ52" s="358"/>
      <c r="YA52" s="358"/>
      <c r="YB52" s="358"/>
      <c r="YC52" s="358"/>
      <c r="YD52" s="358"/>
      <c r="YE52" s="358"/>
      <c r="YF52" s="358"/>
      <c r="YG52" s="358"/>
      <c r="YH52" s="358"/>
      <c r="YI52" s="358"/>
      <c r="YJ52" s="358"/>
      <c r="YK52" s="358"/>
      <c r="YL52" s="358"/>
      <c r="YM52" s="358"/>
      <c r="YN52" s="358"/>
      <c r="YO52" s="358"/>
      <c r="YP52" s="358"/>
      <c r="YQ52" s="358"/>
      <c r="YR52" s="358"/>
      <c r="YS52" s="358"/>
      <c r="YT52" s="358"/>
      <c r="YU52" s="358"/>
      <c r="YV52" s="358"/>
      <c r="YW52" s="358"/>
      <c r="YX52" s="358"/>
      <c r="YY52" s="358"/>
      <c r="YZ52" s="358"/>
      <c r="ZA52" s="358"/>
      <c r="ZB52" s="358"/>
      <c r="ZC52" s="358"/>
      <c r="ZD52" s="358"/>
      <c r="ZE52" s="358"/>
      <c r="ZF52" s="358"/>
      <c r="ZG52" s="358"/>
      <c r="ZH52" s="358"/>
      <c r="ZI52" s="358"/>
      <c r="ZJ52" s="358"/>
      <c r="ZK52" s="358"/>
      <c r="ZL52" s="358"/>
      <c r="ZM52" s="358"/>
      <c r="ZN52" s="358"/>
      <c r="ZO52" s="358"/>
      <c r="ZP52" s="358"/>
      <c r="ZQ52" s="358"/>
      <c r="ZR52" s="358"/>
      <c r="ZS52" s="358"/>
      <c r="ZT52" s="358"/>
      <c r="ZU52" s="358"/>
      <c r="ZV52" s="358"/>
      <c r="ZW52" s="358"/>
      <c r="ZX52" s="358"/>
      <c r="ZY52" s="358"/>
      <c r="ZZ52" s="358"/>
      <c r="AAA52" s="358"/>
      <c r="AAB52" s="358"/>
      <c r="AAC52" s="358"/>
      <c r="AAD52" s="358"/>
      <c r="AAE52" s="358"/>
      <c r="AAF52" s="358"/>
      <c r="AAG52" s="358"/>
      <c r="AAH52" s="358"/>
      <c r="AAI52" s="358"/>
      <c r="AAJ52" s="358"/>
      <c r="AAK52" s="358"/>
      <c r="AAL52" s="358"/>
      <c r="AAM52" s="358"/>
      <c r="AAN52" s="358"/>
      <c r="AAO52" s="358"/>
      <c r="AAP52" s="358"/>
      <c r="AAQ52" s="358"/>
      <c r="AAR52" s="358"/>
      <c r="AAS52" s="358"/>
      <c r="AAT52" s="358"/>
      <c r="AAU52" s="358"/>
      <c r="AAV52" s="358"/>
      <c r="AAW52" s="358"/>
      <c r="AAX52" s="358"/>
      <c r="AAY52" s="358"/>
      <c r="AAZ52" s="358"/>
      <c r="ABA52" s="358"/>
      <c r="ABB52" s="358"/>
      <c r="ABC52" s="358"/>
      <c r="ABD52" s="358"/>
      <c r="ABE52" s="358"/>
      <c r="ABF52" s="358"/>
      <c r="ABG52" s="358"/>
      <c r="ABH52" s="358"/>
      <c r="ABI52" s="358"/>
      <c r="ABJ52" s="358"/>
      <c r="ABK52" s="358"/>
      <c r="ABL52" s="358"/>
      <c r="ABM52" s="358"/>
      <c r="ABN52" s="358"/>
      <c r="ABO52" s="358"/>
      <c r="ABP52" s="358"/>
      <c r="ABQ52" s="358"/>
      <c r="ABR52" s="358"/>
      <c r="ABS52" s="358"/>
      <c r="ABT52" s="358"/>
      <c r="ABU52" s="358"/>
      <c r="ABV52" s="358"/>
      <c r="ABW52" s="358"/>
      <c r="ABX52" s="358"/>
      <c r="ABY52" s="358"/>
      <c r="ABZ52" s="358"/>
      <c r="ACA52" s="358"/>
      <c r="ACB52" s="358"/>
      <c r="ACC52" s="358"/>
      <c r="ACD52" s="358"/>
      <c r="ACE52" s="358"/>
      <c r="ACF52" s="358"/>
      <c r="ACG52" s="358"/>
      <c r="ACH52" s="358"/>
      <c r="ACI52" s="358"/>
      <c r="ACJ52" s="358"/>
      <c r="ACK52" s="358"/>
      <c r="ACL52" s="358"/>
      <c r="ACM52" s="358"/>
      <c r="ACN52" s="358"/>
      <c r="ACO52" s="358"/>
      <c r="ACP52" s="358"/>
      <c r="ACQ52" s="358"/>
      <c r="ACR52" s="358"/>
      <c r="ACS52" s="358"/>
      <c r="ACT52" s="358"/>
      <c r="ACU52" s="358"/>
      <c r="ACV52" s="358"/>
      <c r="ACW52" s="358"/>
      <c r="ACX52" s="358"/>
      <c r="ACY52" s="358"/>
      <c r="ACZ52" s="358"/>
      <c r="ADA52" s="358"/>
      <c r="ADB52" s="358"/>
      <c r="ADC52" s="358"/>
      <c r="ADD52" s="358"/>
      <c r="ADE52" s="358"/>
      <c r="ADF52" s="358"/>
      <c r="ADG52" s="358"/>
      <c r="ADH52" s="358"/>
      <c r="ADI52" s="358"/>
      <c r="ADJ52" s="358"/>
      <c r="ADK52" s="358"/>
      <c r="ADL52" s="358"/>
      <c r="ADM52" s="358"/>
      <c r="ADN52" s="358"/>
      <c r="ADO52" s="358"/>
      <c r="ADP52" s="358"/>
      <c r="ADQ52" s="358"/>
      <c r="ADR52" s="358"/>
      <c r="ADS52" s="358"/>
      <c r="ADT52" s="358"/>
      <c r="ADU52" s="358"/>
      <c r="ADV52" s="358"/>
      <c r="ADW52" s="358"/>
      <c r="ADX52" s="358"/>
      <c r="ADY52" s="358"/>
      <c r="ADZ52" s="358"/>
      <c r="AEA52" s="358"/>
      <c r="AEB52" s="358"/>
      <c r="AEC52" s="358"/>
      <c r="AED52" s="358"/>
      <c r="AEE52" s="358"/>
      <c r="AEF52" s="358"/>
      <c r="AEG52" s="358"/>
      <c r="AEH52" s="358"/>
      <c r="AEI52" s="358"/>
      <c r="AEJ52" s="358"/>
      <c r="AEK52" s="358"/>
      <c r="AEL52" s="358"/>
      <c r="AEM52" s="358"/>
      <c r="AEN52" s="358"/>
      <c r="AEO52" s="358"/>
      <c r="AEP52" s="358"/>
      <c r="AEQ52" s="358"/>
      <c r="AER52" s="358"/>
      <c r="AES52" s="358"/>
      <c r="AET52" s="358"/>
      <c r="AEU52" s="358"/>
      <c r="AEV52" s="358"/>
      <c r="AEW52" s="358"/>
      <c r="AEX52" s="358"/>
      <c r="AEY52" s="358"/>
      <c r="AEZ52" s="358"/>
      <c r="AFA52" s="358"/>
      <c r="AFB52" s="358"/>
      <c r="AFC52" s="358"/>
      <c r="AFD52" s="358"/>
      <c r="AFE52" s="358"/>
      <c r="AFF52" s="358"/>
      <c r="AFG52" s="358"/>
      <c r="AFH52" s="358"/>
      <c r="AFI52" s="358"/>
      <c r="AFJ52" s="358"/>
      <c r="AFK52" s="358"/>
      <c r="AFL52" s="358"/>
      <c r="AFM52" s="358"/>
      <c r="AFN52" s="358"/>
      <c r="AFO52" s="358"/>
      <c r="AFP52" s="358"/>
      <c r="AFQ52" s="358"/>
      <c r="AFR52" s="358"/>
      <c r="AFS52" s="358"/>
      <c r="AFT52" s="358"/>
      <c r="AFU52" s="358"/>
      <c r="AFV52" s="358"/>
      <c r="AFW52" s="358"/>
      <c r="AFX52" s="358"/>
      <c r="AFY52" s="358"/>
      <c r="AFZ52" s="358"/>
      <c r="AGA52" s="358"/>
      <c r="AGB52" s="358"/>
      <c r="AGC52" s="358"/>
      <c r="AGD52" s="358"/>
      <c r="AGE52" s="358"/>
      <c r="AGF52" s="358"/>
      <c r="AGG52" s="358"/>
      <c r="AGH52" s="358"/>
      <c r="AGI52" s="358"/>
      <c r="AGJ52" s="358"/>
      <c r="AGK52" s="358"/>
      <c r="AGL52" s="358"/>
      <c r="AGM52" s="358"/>
      <c r="AGN52" s="358"/>
      <c r="AGO52" s="358"/>
      <c r="AGP52" s="358"/>
      <c r="AGQ52" s="358"/>
      <c r="AGR52" s="358"/>
      <c r="AGS52" s="358"/>
      <c r="AGT52" s="358"/>
      <c r="AGU52" s="358"/>
      <c r="AGV52" s="358"/>
      <c r="AGW52" s="358"/>
      <c r="AGX52" s="358"/>
      <c r="AGY52" s="358"/>
      <c r="AGZ52" s="358"/>
      <c r="AHA52" s="358"/>
      <c r="AHB52" s="358"/>
      <c r="AHC52" s="358"/>
      <c r="AHD52" s="358"/>
      <c r="AHE52" s="358"/>
      <c r="AHF52" s="358"/>
      <c r="AHG52" s="358"/>
      <c r="AHH52" s="358"/>
      <c r="AHI52" s="358"/>
      <c r="AHJ52" s="358"/>
      <c r="AHK52" s="358"/>
      <c r="AHL52" s="358"/>
      <c r="AHM52" s="358"/>
      <c r="AHN52" s="358"/>
      <c r="AHO52" s="358"/>
      <c r="AHP52" s="358"/>
      <c r="AHQ52" s="358"/>
      <c r="AHR52" s="358"/>
      <c r="AHS52" s="358"/>
      <c r="AHT52" s="358"/>
      <c r="AHU52" s="358"/>
      <c r="AHV52" s="358"/>
      <c r="AHW52" s="358"/>
      <c r="AHX52" s="358"/>
      <c r="AHY52" s="358"/>
      <c r="AHZ52" s="358"/>
      <c r="AIA52" s="358"/>
      <c r="AIB52" s="358"/>
      <c r="AIC52" s="358"/>
      <c r="AID52" s="358"/>
      <c r="AIE52" s="358"/>
      <c r="AIF52" s="358"/>
      <c r="AIG52" s="358"/>
      <c r="AIH52" s="358"/>
      <c r="AII52" s="358"/>
      <c r="AIJ52" s="358"/>
      <c r="AIK52" s="358"/>
      <c r="AIL52" s="358"/>
      <c r="AIM52" s="358"/>
      <c r="AIN52" s="358"/>
      <c r="AIO52" s="358"/>
      <c r="AIP52" s="358"/>
      <c r="AIQ52" s="358"/>
      <c r="AIR52" s="358"/>
      <c r="AIS52" s="358"/>
      <c r="AIT52" s="358"/>
      <c r="AIU52" s="358"/>
      <c r="AIV52" s="358"/>
      <c r="AIW52" s="358"/>
      <c r="AIX52" s="358"/>
      <c r="AIY52" s="358"/>
      <c r="AIZ52" s="358"/>
      <c r="AJA52" s="358"/>
      <c r="AJB52" s="358"/>
      <c r="AJC52" s="358"/>
      <c r="AJD52" s="358"/>
      <c r="AJE52" s="358"/>
      <c r="AJF52" s="358"/>
      <c r="AJG52" s="358"/>
      <c r="AJH52" s="358"/>
      <c r="AJI52" s="358"/>
      <c r="AJJ52" s="358"/>
      <c r="AJK52" s="358"/>
      <c r="AJL52" s="358"/>
      <c r="AJM52" s="358"/>
      <c r="AJN52" s="358"/>
      <c r="AJO52" s="358"/>
      <c r="AJP52" s="358"/>
      <c r="AJQ52" s="358"/>
      <c r="AJR52" s="358"/>
      <c r="AJS52" s="358"/>
      <c r="AJT52" s="358"/>
      <c r="AJU52" s="358"/>
      <c r="AJV52" s="358"/>
      <c r="AJW52" s="358"/>
      <c r="AJX52" s="358"/>
      <c r="AJY52" s="358"/>
      <c r="AJZ52" s="358"/>
      <c r="AKA52" s="358"/>
      <c r="AKB52" s="358"/>
      <c r="AKC52" s="358"/>
      <c r="AKD52" s="358"/>
      <c r="AKE52" s="358"/>
      <c r="AKF52" s="358"/>
      <c r="AKG52" s="358"/>
      <c r="AKH52" s="358"/>
      <c r="AKI52" s="358"/>
      <c r="AKJ52" s="358"/>
      <c r="AKK52" s="358"/>
      <c r="AKL52" s="358"/>
      <c r="AKM52" s="358"/>
      <c r="AKN52" s="358"/>
      <c r="AKO52" s="358"/>
      <c r="AKP52" s="358"/>
      <c r="AKQ52" s="358"/>
      <c r="AKR52" s="358"/>
      <c r="AKS52" s="358"/>
      <c r="AKT52" s="358"/>
      <c r="AKU52" s="358"/>
      <c r="AKV52" s="358"/>
      <c r="AKW52" s="358"/>
      <c r="AKX52" s="358"/>
      <c r="AKY52" s="358"/>
      <c r="AKZ52" s="358"/>
      <c r="ALA52" s="358"/>
      <c r="ALB52" s="358"/>
      <c r="ALC52" s="358"/>
      <c r="ALD52" s="358"/>
      <c r="ALE52" s="358"/>
      <c r="ALF52" s="358"/>
      <c r="ALG52" s="358"/>
      <c r="ALH52" s="358"/>
      <c r="ALI52" s="358"/>
      <c r="ALJ52" s="358"/>
      <c r="ALK52" s="358"/>
      <c r="ALL52" s="358"/>
      <c r="ALM52" s="358"/>
      <c r="ALN52" s="358"/>
      <c r="ALO52" s="358"/>
      <c r="ALP52" s="358"/>
      <c r="ALQ52" s="358"/>
      <c r="ALR52" s="358"/>
      <c r="ALS52" s="358"/>
      <c r="ALT52" s="358"/>
      <c r="ALU52" s="358"/>
      <c r="ALV52" s="358"/>
      <c r="ALW52" s="358"/>
      <c r="ALX52" s="358"/>
      <c r="ALY52" s="358"/>
      <c r="ALZ52" s="358"/>
      <c r="AMA52" s="358"/>
      <c r="AMB52" s="358"/>
      <c r="AMC52" s="358"/>
      <c r="AMD52" s="358"/>
      <c r="AME52" s="358"/>
      <c r="AMF52" s="358"/>
      <c r="AMG52" s="358"/>
      <c r="AMH52" s="358"/>
      <c r="AMI52" s="358"/>
      <c r="AMJ52" s="358"/>
      <c r="AMK52" s="358"/>
      <c r="AML52" s="358"/>
      <c r="AMM52" s="358"/>
      <c r="AMN52" s="358"/>
      <c r="AMO52" s="358"/>
      <c r="AMP52" s="358"/>
      <c r="AMQ52" s="358"/>
      <c r="AMR52" s="358"/>
      <c r="AMS52" s="358"/>
      <c r="AMT52" s="358"/>
      <c r="AMU52" s="358"/>
      <c r="AMV52" s="358"/>
      <c r="AMW52" s="358"/>
      <c r="AMX52" s="358"/>
      <c r="AMY52" s="358"/>
      <c r="AMZ52" s="358"/>
      <c r="ANA52" s="358"/>
      <c r="ANB52" s="358"/>
      <c r="ANC52" s="358"/>
      <c r="AND52" s="358"/>
      <c r="ANE52" s="358"/>
      <c r="ANF52" s="358"/>
      <c r="ANG52" s="358"/>
      <c r="ANH52" s="358"/>
      <c r="ANI52" s="358"/>
      <c r="ANJ52" s="358"/>
      <c r="ANK52" s="358"/>
      <c r="ANL52" s="358"/>
      <c r="ANM52" s="358"/>
      <c r="ANN52" s="358"/>
      <c r="ANO52" s="358"/>
      <c r="ANP52" s="358"/>
      <c r="ANQ52" s="358"/>
      <c r="ANR52" s="358"/>
      <c r="ANS52" s="358"/>
      <c r="ANT52" s="358"/>
      <c r="ANU52" s="358"/>
      <c r="ANV52" s="358"/>
      <c r="ANW52" s="358"/>
      <c r="ANX52" s="358"/>
      <c r="ANY52" s="358"/>
      <c r="ANZ52" s="358"/>
      <c r="AOA52" s="358"/>
      <c r="AOB52" s="358"/>
      <c r="AOC52" s="358"/>
      <c r="AOD52" s="358"/>
      <c r="AOE52" s="358"/>
      <c r="AOF52" s="358"/>
      <c r="AOG52" s="358"/>
      <c r="AOH52" s="358"/>
      <c r="AOI52" s="358"/>
      <c r="AOJ52" s="358"/>
      <c r="AOK52" s="358"/>
      <c r="AOL52" s="358"/>
      <c r="AOM52" s="358"/>
      <c r="AON52" s="358"/>
      <c r="AOO52" s="358"/>
      <c r="AOP52" s="358"/>
      <c r="AOQ52" s="358"/>
      <c r="AOR52" s="358"/>
      <c r="AOS52" s="358"/>
      <c r="AOT52" s="358"/>
      <c r="AOU52" s="358"/>
      <c r="AOV52" s="358"/>
      <c r="AOW52" s="358"/>
      <c r="AOX52" s="358"/>
      <c r="AOY52" s="358"/>
      <c r="AOZ52" s="358"/>
      <c r="APA52" s="358"/>
      <c r="APB52" s="358"/>
      <c r="APC52" s="358"/>
      <c r="APD52" s="358"/>
    </row>
  </sheetData>
  <mergeCells count="2">
    <mergeCell ref="J7:L7"/>
    <mergeCell ref="A42:C42"/>
  </mergeCells>
  <pageMargins left="0.7" right="0.7" top="0.75" bottom="0.75" header="0.3" footer="0.3"/>
  <pageSetup paperSize="9" scale="22" orientation="portrait" r:id="rId1"/>
  <rowBreaks count="1" manualBreakCount="1">
    <brk id="24" max="1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E1BAA-F20C-4F37-81A1-AC700A57B4A8}">
  <sheetPr>
    <tabColor theme="4" tint="0.79998168889431442"/>
    <pageSetUpPr fitToPage="1"/>
  </sheetPr>
  <dimension ref="A1:APD46"/>
  <sheetViews>
    <sheetView view="pageBreakPreview" zoomScale="70" zoomScaleNormal="85" zoomScaleSheetLayoutView="70" workbookViewId="0">
      <pane xSplit="8" ySplit="7" topLeftCell="I8" activePane="bottomRight" state="frozen"/>
      <selection pane="topRight" activeCell="I1" sqref="I1"/>
      <selection pane="bottomLeft" activeCell="A8" sqref="A8"/>
      <selection pane="bottomRight" activeCell="K33" sqref="K33"/>
    </sheetView>
  </sheetViews>
  <sheetFormatPr defaultColWidth="9.140625" defaultRowHeight="15"/>
  <cols>
    <col min="1" max="1" width="15.7109375" style="355" customWidth="1"/>
    <col min="2" max="2" width="15.7109375" style="336" customWidth="1"/>
    <col min="3" max="3" width="8.7109375" style="354" customWidth="1"/>
    <col min="4" max="4" width="14" style="358" customWidth="1"/>
    <col min="5" max="5" width="8.7109375" style="358" customWidth="1"/>
    <col min="6" max="6" width="15.7109375" style="358" customWidth="1"/>
    <col min="7" max="7" width="40.7109375" style="358" customWidth="1"/>
    <col min="8" max="8" width="34.7109375" style="403" customWidth="1"/>
    <col min="9" max="10" width="15.7109375" style="401" customWidth="1"/>
    <col min="11" max="11" width="30.85546875" style="358" customWidth="1"/>
    <col min="12" max="12" width="34.7109375" style="358" customWidth="1"/>
    <col min="13" max="16384" width="9.140625" style="358"/>
  </cols>
  <sheetData>
    <row r="1" spans="1:12" s="309" customFormat="1">
      <c r="A1" s="306"/>
      <c r="B1" s="307"/>
      <c r="C1" s="308"/>
    </row>
    <row r="2" spans="1:12" s="312" customFormat="1" ht="12" customHeight="1">
      <c r="A2" s="310" t="s">
        <v>681</v>
      </c>
      <c r="B2" s="310"/>
      <c r="C2" s="311"/>
      <c r="E2" s="313"/>
      <c r="F2" s="314"/>
    </row>
    <row r="3" spans="1:12" s="312" customFormat="1" ht="12" customHeight="1">
      <c r="A3" s="310" t="s">
        <v>682</v>
      </c>
      <c r="B3" s="310"/>
      <c r="C3" s="311"/>
      <c r="E3" s="313"/>
      <c r="F3" s="314"/>
    </row>
    <row r="4" spans="1:12" s="312" customFormat="1" ht="12" customHeight="1">
      <c r="A4" s="312" t="s">
        <v>683</v>
      </c>
      <c r="C4" s="311"/>
      <c r="E4" s="313"/>
      <c r="F4" s="314"/>
    </row>
    <row r="5" spans="1:12" s="312" customFormat="1" ht="12" customHeight="1">
      <c r="A5" s="310" t="s">
        <v>684</v>
      </c>
      <c r="B5" s="310"/>
      <c r="C5" s="311"/>
      <c r="D5" s="315"/>
      <c r="E5" s="313"/>
      <c r="F5" s="314"/>
      <c r="K5" s="316"/>
    </row>
    <row r="6" spans="1:12" s="312" customFormat="1" ht="12" customHeight="1">
      <c r="A6" s="310" t="s">
        <v>685</v>
      </c>
      <c r="B6" s="310"/>
      <c r="C6" s="311"/>
      <c r="D6" s="315"/>
      <c r="E6" s="317"/>
      <c r="F6" s="318"/>
      <c r="K6" s="316"/>
    </row>
    <row r="7" spans="1:12" s="312" customFormat="1" ht="15.75">
      <c r="A7" s="310"/>
      <c r="B7" s="310"/>
      <c r="C7" s="311"/>
      <c r="D7" s="315"/>
      <c r="E7" s="317"/>
      <c r="F7" s="318"/>
      <c r="I7" s="980"/>
      <c r="J7" s="980"/>
      <c r="K7" s="980"/>
    </row>
    <row r="8" spans="1:12" s="336" customFormat="1" ht="30" customHeight="1">
      <c r="A8" s="331" t="s">
        <v>1231</v>
      </c>
      <c r="B8" s="331" t="s">
        <v>1232</v>
      </c>
      <c r="C8" s="332" t="s">
        <v>1154</v>
      </c>
      <c r="D8" s="331" t="s">
        <v>1233</v>
      </c>
      <c r="E8" s="331" t="s">
        <v>1234</v>
      </c>
      <c r="F8" s="331" t="s">
        <v>1235</v>
      </c>
      <c r="G8" s="331" t="s">
        <v>1239</v>
      </c>
      <c r="H8" s="331" t="s">
        <v>1240</v>
      </c>
      <c r="I8" s="333" t="s">
        <v>1237</v>
      </c>
      <c r="J8" s="333" t="s">
        <v>1238</v>
      </c>
      <c r="K8" s="331" t="s">
        <v>1236</v>
      </c>
    </row>
    <row r="9" spans="1:12" s="336" customFormat="1" ht="12" customHeight="1">
      <c r="A9" s="337"/>
      <c r="B9" s="337"/>
      <c r="C9" s="338"/>
      <c r="D9" s="337"/>
      <c r="E9" s="337"/>
      <c r="F9" s="337"/>
      <c r="G9" s="337"/>
      <c r="H9" s="383"/>
      <c r="I9" s="382"/>
      <c r="J9" s="382"/>
      <c r="K9" s="337"/>
    </row>
    <row r="10" spans="1:12" s="336" customFormat="1" ht="12" customHeight="1">
      <c r="A10" s="341" t="s">
        <v>1286</v>
      </c>
      <c r="B10" s="341"/>
      <c r="C10" s="342"/>
      <c r="D10" s="341"/>
      <c r="E10" s="341"/>
      <c r="F10" s="341"/>
      <c r="G10" s="341"/>
      <c r="H10" s="385"/>
      <c r="I10" s="384"/>
      <c r="J10" s="384"/>
      <c r="K10" s="341"/>
    </row>
    <row r="11" spans="1:12" s="336" customFormat="1" ht="12" customHeight="1">
      <c r="A11" s="337"/>
      <c r="B11" s="337"/>
      <c r="C11" s="338"/>
      <c r="D11" s="337"/>
      <c r="E11" s="337"/>
      <c r="F11" s="337"/>
      <c r="G11" s="337"/>
      <c r="H11" s="383"/>
      <c r="I11" s="382"/>
      <c r="J11" s="382"/>
      <c r="K11" s="337"/>
    </row>
    <row r="12" spans="1:12" s="480" customFormat="1" ht="15" customHeight="1">
      <c r="A12" s="871" t="s">
        <v>1287</v>
      </c>
      <c r="B12" s="871"/>
      <c r="C12" s="871"/>
      <c r="D12" s="871"/>
      <c r="E12" s="871"/>
      <c r="F12" s="871"/>
      <c r="G12" s="871"/>
      <c r="H12" s="871"/>
      <c r="I12" s="871"/>
      <c r="J12" s="871"/>
      <c r="K12" s="871"/>
      <c r="L12" s="346"/>
    </row>
    <row r="13" spans="1:12" s="336" customFormat="1" ht="12" customHeight="1">
      <c r="A13" s="374"/>
      <c r="B13" s="374"/>
      <c r="C13" s="375"/>
      <c r="D13" s="374"/>
      <c r="E13" s="374"/>
      <c r="F13" s="374"/>
      <c r="G13" s="374"/>
      <c r="H13" s="383"/>
      <c r="I13" s="386"/>
      <c r="J13" s="386"/>
      <c r="K13" s="374"/>
    </row>
    <row r="14" spans="1:12" ht="15.75" customHeight="1">
      <c r="A14" s="366" t="s">
        <v>1286</v>
      </c>
      <c r="B14" s="366"/>
      <c r="C14" s="387"/>
      <c r="D14" s="366"/>
      <c r="E14" s="366"/>
      <c r="F14" s="366"/>
      <c r="G14" s="366"/>
      <c r="H14" s="389"/>
      <c r="I14" s="388"/>
      <c r="J14" s="388"/>
      <c r="K14" s="366"/>
    </row>
    <row r="15" spans="1:12" ht="20.100000000000001" customHeight="1">
      <c r="A15" s="373"/>
      <c r="B15" s="373"/>
      <c r="C15" s="390"/>
      <c r="D15" s="373"/>
      <c r="E15" s="373"/>
      <c r="F15" s="373"/>
      <c r="G15" s="373"/>
      <c r="H15" s="392"/>
      <c r="I15" s="391"/>
      <c r="J15" s="391"/>
      <c r="K15" s="373"/>
    </row>
    <row r="16" spans="1:12" s="396" customFormat="1" ht="15" customHeight="1">
      <c r="A16" s="979" t="s">
        <v>693</v>
      </c>
      <c r="B16" s="979"/>
      <c r="C16" s="979"/>
      <c r="D16" s="393"/>
      <c r="E16" s="393"/>
      <c r="F16" s="393"/>
      <c r="G16" s="393"/>
      <c r="H16" s="395"/>
      <c r="I16" s="394"/>
      <c r="J16" s="394"/>
      <c r="K16" s="393"/>
    </row>
    <row r="17" spans="1:12" ht="15.75">
      <c r="A17" s="359"/>
      <c r="B17" s="337"/>
      <c r="D17" s="336"/>
      <c r="E17" s="336"/>
      <c r="F17" s="361"/>
      <c r="G17" s="437"/>
      <c r="H17" s="364"/>
      <c r="I17" s="362"/>
      <c r="J17" s="363"/>
      <c r="K17" s="361"/>
      <c r="L17" s="397"/>
    </row>
    <row r="18" spans="1:12" ht="126">
      <c r="A18" s="359" t="s">
        <v>1288</v>
      </c>
      <c r="B18" s="337" t="s">
        <v>1289</v>
      </c>
      <c r="C18" s="354">
        <v>1</v>
      </c>
      <c r="D18" s="336" t="s">
        <v>705</v>
      </c>
      <c r="E18" s="336" t="s">
        <v>1243</v>
      </c>
      <c r="F18" s="361" t="s">
        <v>690</v>
      </c>
      <c r="G18" s="437"/>
      <c r="H18" s="364" t="s">
        <v>1290</v>
      </c>
      <c r="I18" s="362"/>
      <c r="J18" s="363">
        <f>$I18*C18</f>
        <v>0</v>
      </c>
      <c r="K18" s="364"/>
      <c r="L18" s="397"/>
    </row>
    <row r="19" spans="1:12" ht="126">
      <c r="A19" s="359" t="s">
        <v>1288</v>
      </c>
      <c r="B19" s="337" t="s">
        <v>1291</v>
      </c>
      <c r="C19" s="354">
        <v>1</v>
      </c>
      <c r="D19" s="336" t="s">
        <v>705</v>
      </c>
      <c r="E19" s="336" t="s">
        <v>1243</v>
      </c>
      <c r="F19" s="361" t="s">
        <v>690</v>
      </c>
      <c r="G19" s="437"/>
      <c r="H19" s="364" t="s">
        <v>1290</v>
      </c>
      <c r="I19" s="362"/>
      <c r="J19" s="363">
        <f>$I19*C19</f>
        <v>0</v>
      </c>
      <c r="K19" s="364"/>
      <c r="L19" s="397"/>
    </row>
    <row r="20" spans="1:12" ht="15.75">
      <c r="A20" s="359"/>
      <c r="B20" s="337"/>
      <c r="D20" s="336"/>
      <c r="E20" s="336"/>
      <c r="F20" s="361"/>
      <c r="G20"/>
      <c r="H20" s="404"/>
      <c r="I20" s="362"/>
      <c r="J20" s="363"/>
      <c r="K20" s="361"/>
      <c r="L20" s="397"/>
    </row>
    <row r="21" spans="1:12" ht="18" customHeight="1">
      <c r="A21" s="979" t="s">
        <v>693</v>
      </c>
      <c r="B21" s="979"/>
      <c r="C21" s="979"/>
      <c r="D21" s="411"/>
      <c r="E21" s="411"/>
      <c r="F21" s="411"/>
      <c r="G21" s="411"/>
      <c r="H21" s="415"/>
      <c r="I21" s="413"/>
      <c r="J21" s="414">
        <f>SUM(J17:J19)</f>
        <v>0</v>
      </c>
      <c r="K21" s="411"/>
      <c r="L21" s="396"/>
    </row>
    <row r="22" spans="1:12" ht="18" customHeight="1">
      <c r="A22" s="323"/>
      <c r="B22" s="374"/>
      <c r="C22" s="375"/>
      <c r="D22" s="374"/>
      <c r="E22" s="374"/>
      <c r="F22" s="374"/>
      <c r="G22" s="374"/>
      <c r="H22" s="340"/>
      <c r="I22" s="376"/>
      <c r="J22" s="377"/>
      <c r="K22" s="374"/>
    </row>
    <row r="23" spans="1:12" s="309" customFormat="1" ht="16.5" customHeight="1">
      <c r="A23" s="319" t="s">
        <v>1247</v>
      </c>
      <c r="B23" s="319"/>
      <c r="C23" s="319"/>
      <c r="D23" s="319"/>
      <c r="E23" s="319"/>
      <c r="F23" s="319"/>
      <c r="G23" s="405"/>
      <c r="H23" s="405"/>
      <c r="I23" s="405"/>
      <c r="J23" s="405"/>
      <c r="K23" s="319"/>
      <c r="L23" s="405"/>
    </row>
    <row r="24" spans="1:12" ht="16.5" customHeight="1">
      <c r="A24" s="373"/>
      <c r="B24" s="373"/>
      <c r="C24" s="373"/>
      <c r="D24" s="373"/>
      <c r="E24" s="373"/>
      <c r="F24" s="373"/>
      <c r="H24" s="358"/>
      <c r="I24" s="358"/>
      <c r="J24" s="358"/>
      <c r="K24" s="373"/>
    </row>
    <row r="25" spans="1:12" ht="126">
      <c r="A25" s="359" t="s">
        <v>1288</v>
      </c>
      <c r="B25" s="337" t="s">
        <v>1292</v>
      </c>
      <c r="C25" s="354">
        <v>3</v>
      </c>
      <c r="D25" s="336" t="s">
        <v>705</v>
      </c>
      <c r="E25" s="336" t="s">
        <v>1243</v>
      </c>
      <c r="F25" s="361" t="s">
        <v>690</v>
      </c>
      <c r="G25" s="437"/>
      <c r="H25" s="364" t="s">
        <v>1293</v>
      </c>
      <c r="I25" s="362"/>
      <c r="J25" s="363">
        <f>$I25*C25</f>
        <v>0</v>
      </c>
      <c r="K25" s="361"/>
      <c r="L25" s="397"/>
    </row>
    <row r="26" spans="1:12" ht="126">
      <c r="A26" s="359" t="s">
        <v>1288</v>
      </c>
      <c r="B26" s="337" t="s">
        <v>1294</v>
      </c>
      <c r="C26" s="354">
        <v>1</v>
      </c>
      <c r="D26" s="336" t="s">
        <v>705</v>
      </c>
      <c r="E26" s="336" t="s">
        <v>1243</v>
      </c>
      <c r="F26" s="361" t="s">
        <v>690</v>
      </c>
      <c r="G26" s="437"/>
      <c r="H26" s="364" t="s">
        <v>1295</v>
      </c>
      <c r="I26" s="362"/>
      <c r="J26" s="363">
        <f>$I26*C26</f>
        <v>0</v>
      </c>
      <c r="K26" s="361"/>
      <c r="L26" s="397"/>
    </row>
    <row r="27" spans="1:12" ht="110.25">
      <c r="A27" s="359" t="s">
        <v>1288</v>
      </c>
      <c r="B27" s="337" t="s">
        <v>1296</v>
      </c>
      <c r="C27" s="354">
        <v>1</v>
      </c>
      <c r="D27" s="336" t="s">
        <v>705</v>
      </c>
      <c r="E27" s="336" t="s">
        <v>1243</v>
      </c>
      <c r="F27" s="361" t="s">
        <v>690</v>
      </c>
      <c r="G27" s="359"/>
      <c r="H27" s="364" t="s">
        <v>1297</v>
      </c>
      <c r="I27" s="362"/>
      <c r="J27" s="363">
        <f>$I27*C27</f>
        <v>0</v>
      </c>
      <c r="K27" s="361"/>
      <c r="L27" s="397"/>
    </row>
    <row r="28" spans="1:12" ht="126">
      <c r="A28" s="359" t="s">
        <v>1288</v>
      </c>
      <c r="B28" s="337" t="s">
        <v>1298</v>
      </c>
      <c r="C28" s="354">
        <v>2</v>
      </c>
      <c r="D28" s="336" t="s">
        <v>705</v>
      </c>
      <c r="E28" s="336" t="s">
        <v>1243</v>
      </c>
      <c r="F28" s="361" t="s">
        <v>690</v>
      </c>
      <c r="G28" s="437"/>
      <c r="H28" s="364" t="s">
        <v>1290</v>
      </c>
      <c r="I28" s="362"/>
      <c r="J28" s="363">
        <f>$I28*C28</f>
        <v>0</v>
      </c>
      <c r="K28" s="361"/>
      <c r="L28" s="397"/>
    </row>
    <row r="29" spans="1:12" ht="18" customHeight="1">
      <c r="A29" s="979" t="s">
        <v>1247</v>
      </c>
      <c r="B29" s="979"/>
      <c r="C29" s="979"/>
      <c r="D29" s="411"/>
      <c r="E29" s="411"/>
      <c r="F29" s="411"/>
      <c r="G29" s="411"/>
      <c r="H29" s="415"/>
      <c r="I29" s="413" t="s">
        <v>778</v>
      </c>
      <c r="J29" s="414">
        <f>SUM(J27:J28,J25:J26)</f>
        <v>0</v>
      </c>
      <c r="K29" s="411"/>
      <c r="L29" s="396"/>
    </row>
    <row r="30" spans="1:12" ht="18" customHeight="1">
      <c r="A30" s="419"/>
      <c r="B30" s="419"/>
      <c r="C30" s="419"/>
      <c r="D30" s="374"/>
      <c r="E30" s="374"/>
      <c r="F30" s="374"/>
      <c r="G30" s="374"/>
      <c r="H30" s="340"/>
      <c r="I30" s="376"/>
      <c r="J30" s="377"/>
      <c r="K30" s="374"/>
    </row>
    <row r="31" spans="1:12" ht="15" customHeight="1">
      <c r="A31" s="366" t="s">
        <v>1286</v>
      </c>
      <c r="B31" s="367"/>
      <c r="C31" s="368"/>
      <c r="D31" s="367"/>
      <c r="E31" s="367"/>
      <c r="F31" s="367"/>
      <c r="G31" s="367"/>
      <c r="H31" s="400"/>
      <c r="I31" s="398" t="s">
        <v>778</v>
      </c>
      <c r="J31" s="399">
        <f>SUM(J29,J21)</f>
        <v>0</v>
      </c>
      <c r="K31" s="367"/>
    </row>
    <row r="32" spans="1:12" ht="12" customHeight="1">
      <c r="A32" s="356"/>
      <c r="D32" s="355"/>
      <c r="E32" s="355"/>
      <c r="F32" s="356"/>
      <c r="H32" s="402"/>
      <c r="K32" s="355"/>
    </row>
    <row r="33" spans="1:1096" ht="120" customHeight="1">
      <c r="A33" s="356"/>
      <c r="D33" s="355"/>
      <c r="E33" s="355"/>
      <c r="F33" s="356"/>
      <c r="H33" s="402"/>
      <c r="K33" s="355"/>
    </row>
    <row r="34" spans="1:1096" ht="120" customHeight="1">
      <c r="A34" s="356"/>
      <c r="D34" s="355"/>
      <c r="E34" s="355"/>
      <c r="F34" s="356"/>
      <c r="H34" s="402"/>
      <c r="K34" s="355"/>
    </row>
    <row r="35" spans="1:1096" ht="120" customHeight="1">
      <c r="A35" s="356"/>
      <c r="D35" s="355"/>
      <c r="E35" s="355"/>
      <c r="F35" s="356"/>
      <c r="H35" s="402"/>
      <c r="K35" s="355"/>
    </row>
    <row r="36" spans="1:1096" ht="120" customHeight="1">
      <c r="D36" s="355"/>
    </row>
    <row r="37" spans="1:1096" ht="120" customHeight="1">
      <c r="D37" s="355"/>
    </row>
    <row r="38" spans="1:1096" ht="120" customHeight="1">
      <c r="D38" s="355"/>
    </row>
    <row r="39" spans="1:1096" ht="120" customHeight="1">
      <c r="A39" s="381"/>
      <c r="D39" s="355"/>
    </row>
    <row r="40" spans="1:1096" ht="120" customHeight="1">
      <c r="A40" s="381"/>
      <c r="D40" s="355"/>
    </row>
    <row r="41" spans="1:1096" ht="120" customHeight="1">
      <c r="A41" s="381"/>
      <c r="D41" s="355"/>
    </row>
    <row r="42" spans="1:1096" ht="120" customHeight="1">
      <c r="A42" s="381"/>
      <c r="D42" s="355"/>
    </row>
    <row r="43" spans="1:1096">
      <c r="A43" s="381"/>
      <c r="D43" s="355"/>
    </row>
    <row r="44" spans="1:1096">
      <c r="A44" s="381"/>
    </row>
    <row r="45" spans="1:1096">
      <c r="A45" s="381"/>
    </row>
    <row r="46" spans="1:1096" s="336" customFormat="1">
      <c r="A46" s="381"/>
      <c r="C46" s="354"/>
      <c r="D46" s="358"/>
      <c r="E46" s="358"/>
      <c r="F46" s="358"/>
      <c r="G46" s="358"/>
      <c r="H46" s="403"/>
      <c r="I46" s="401"/>
      <c r="J46" s="401"/>
      <c r="K46" s="358"/>
      <c r="L46" s="358"/>
      <c r="M46" s="358"/>
      <c r="N46" s="358"/>
      <c r="O46" s="358"/>
      <c r="P46" s="358"/>
      <c r="Q46" s="358"/>
      <c r="R46" s="358"/>
      <c r="S46" s="358"/>
      <c r="T46" s="358"/>
      <c r="U46" s="358"/>
      <c r="V46" s="358"/>
      <c r="W46" s="358"/>
      <c r="X46" s="358"/>
      <c r="Y46" s="358"/>
      <c r="Z46" s="358"/>
      <c r="AA46" s="358"/>
      <c r="AB46" s="358"/>
      <c r="AC46" s="358"/>
      <c r="AD46" s="358"/>
      <c r="AE46" s="358"/>
      <c r="AF46" s="358"/>
      <c r="AG46" s="358"/>
      <c r="AH46" s="358"/>
      <c r="AI46" s="358"/>
      <c r="AJ46" s="358"/>
      <c r="AK46" s="358"/>
      <c r="AL46" s="358"/>
      <c r="AM46" s="358"/>
      <c r="AN46" s="358"/>
      <c r="AO46" s="358"/>
      <c r="AP46" s="358"/>
      <c r="AQ46" s="358"/>
      <c r="AR46" s="358"/>
      <c r="AS46" s="358"/>
      <c r="AT46" s="358"/>
      <c r="AU46" s="358"/>
      <c r="AV46" s="358"/>
      <c r="AW46" s="358"/>
      <c r="AX46" s="358"/>
      <c r="AY46" s="358"/>
      <c r="AZ46" s="358"/>
      <c r="BA46" s="358"/>
      <c r="BB46" s="358"/>
      <c r="BC46" s="358"/>
      <c r="BD46" s="358"/>
      <c r="BE46" s="358"/>
      <c r="BF46" s="358"/>
      <c r="BG46" s="358"/>
      <c r="BH46" s="358"/>
      <c r="BI46" s="358"/>
      <c r="BJ46" s="358"/>
      <c r="BK46" s="358"/>
      <c r="BL46" s="358"/>
      <c r="BM46" s="358"/>
      <c r="BN46" s="358"/>
      <c r="BO46" s="358"/>
      <c r="BP46" s="358"/>
      <c r="BQ46" s="358"/>
      <c r="BR46" s="358"/>
      <c r="BS46" s="358"/>
      <c r="BT46" s="358"/>
      <c r="BU46" s="358"/>
      <c r="BV46" s="358"/>
      <c r="BW46" s="358"/>
      <c r="BX46" s="358"/>
      <c r="BY46" s="358"/>
      <c r="BZ46" s="358"/>
      <c r="CA46" s="358"/>
      <c r="CB46" s="358"/>
      <c r="CC46" s="358"/>
      <c r="CD46" s="358"/>
      <c r="CE46" s="358"/>
      <c r="CF46" s="358"/>
      <c r="CG46" s="358"/>
      <c r="CH46" s="358"/>
      <c r="CI46" s="358"/>
      <c r="CJ46" s="358"/>
      <c r="CK46" s="358"/>
      <c r="CL46" s="358"/>
      <c r="CM46" s="358"/>
      <c r="CN46" s="358"/>
      <c r="CO46" s="358"/>
      <c r="CP46" s="358"/>
      <c r="CQ46" s="358"/>
      <c r="CR46" s="358"/>
      <c r="CS46" s="358"/>
      <c r="CT46" s="358"/>
      <c r="CU46" s="358"/>
      <c r="CV46" s="358"/>
      <c r="CW46" s="358"/>
      <c r="CX46" s="358"/>
      <c r="CY46" s="358"/>
      <c r="CZ46" s="358"/>
      <c r="DA46" s="358"/>
      <c r="DB46" s="358"/>
      <c r="DC46" s="358"/>
      <c r="DD46" s="358"/>
      <c r="DE46" s="358"/>
      <c r="DF46" s="358"/>
      <c r="DG46" s="358"/>
      <c r="DH46" s="358"/>
      <c r="DI46" s="358"/>
      <c r="DJ46" s="358"/>
      <c r="DK46" s="358"/>
      <c r="DL46" s="358"/>
      <c r="DM46" s="358"/>
      <c r="DN46" s="358"/>
      <c r="DO46" s="358"/>
      <c r="DP46" s="358"/>
      <c r="DQ46" s="358"/>
      <c r="DR46" s="358"/>
      <c r="DS46" s="358"/>
      <c r="DT46" s="358"/>
      <c r="DU46" s="358"/>
      <c r="DV46" s="358"/>
      <c r="DW46" s="358"/>
      <c r="DX46" s="358"/>
      <c r="DY46" s="358"/>
      <c r="DZ46" s="358"/>
      <c r="EA46" s="358"/>
      <c r="EB46" s="358"/>
      <c r="EC46" s="358"/>
      <c r="ED46" s="358"/>
      <c r="EE46" s="358"/>
      <c r="EF46" s="358"/>
      <c r="EG46" s="358"/>
      <c r="EH46" s="358"/>
      <c r="EI46" s="358"/>
      <c r="EJ46" s="358"/>
      <c r="EK46" s="358"/>
      <c r="EL46" s="358"/>
      <c r="EM46" s="358"/>
      <c r="EN46" s="358"/>
      <c r="EO46" s="358"/>
      <c r="EP46" s="358"/>
      <c r="EQ46" s="358"/>
      <c r="ER46" s="358"/>
      <c r="ES46" s="358"/>
      <c r="ET46" s="358"/>
      <c r="EU46" s="358"/>
      <c r="EV46" s="358"/>
      <c r="EW46" s="358"/>
      <c r="EX46" s="358"/>
      <c r="EY46" s="358"/>
      <c r="EZ46" s="358"/>
      <c r="FA46" s="358"/>
      <c r="FB46" s="358"/>
      <c r="FC46" s="358"/>
      <c r="FD46" s="358"/>
      <c r="FE46" s="358"/>
      <c r="FF46" s="358"/>
      <c r="FG46" s="358"/>
      <c r="FH46" s="358"/>
      <c r="FI46" s="358"/>
      <c r="FJ46" s="358"/>
      <c r="FK46" s="358"/>
      <c r="FL46" s="358"/>
      <c r="FM46" s="358"/>
      <c r="FN46" s="358"/>
      <c r="FO46" s="358"/>
      <c r="FP46" s="358"/>
      <c r="FQ46" s="358"/>
      <c r="FR46" s="358"/>
      <c r="FS46" s="358"/>
      <c r="FT46" s="358"/>
      <c r="FU46" s="358"/>
      <c r="FV46" s="358"/>
      <c r="FW46" s="358"/>
      <c r="FX46" s="358"/>
      <c r="FY46" s="358"/>
      <c r="FZ46" s="358"/>
      <c r="GA46" s="358"/>
      <c r="GB46" s="358"/>
      <c r="GC46" s="358"/>
      <c r="GD46" s="358"/>
      <c r="GE46" s="358"/>
      <c r="GF46" s="358"/>
      <c r="GG46" s="358"/>
      <c r="GH46" s="358"/>
      <c r="GI46" s="358"/>
      <c r="GJ46" s="358"/>
      <c r="GK46" s="358"/>
      <c r="GL46" s="358"/>
      <c r="GM46" s="358"/>
      <c r="GN46" s="358"/>
      <c r="GO46" s="358"/>
      <c r="GP46" s="358"/>
      <c r="GQ46" s="358"/>
      <c r="GR46" s="358"/>
      <c r="GS46" s="358"/>
      <c r="GT46" s="358"/>
      <c r="GU46" s="358"/>
      <c r="GV46" s="358"/>
      <c r="GW46" s="358"/>
      <c r="GX46" s="358"/>
      <c r="GY46" s="358"/>
      <c r="GZ46" s="358"/>
      <c r="HA46" s="358"/>
      <c r="HB46" s="358"/>
      <c r="HC46" s="358"/>
      <c r="HD46" s="358"/>
      <c r="HE46" s="358"/>
      <c r="HF46" s="358"/>
      <c r="HG46" s="358"/>
      <c r="HH46" s="358"/>
      <c r="HI46" s="358"/>
      <c r="HJ46" s="358"/>
      <c r="HK46" s="358"/>
      <c r="HL46" s="358"/>
      <c r="HM46" s="358"/>
      <c r="HN46" s="358"/>
      <c r="HO46" s="358"/>
      <c r="HP46" s="358"/>
      <c r="HQ46" s="358"/>
      <c r="HR46" s="358"/>
      <c r="HS46" s="358"/>
      <c r="HT46" s="358"/>
      <c r="HU46" s="358"/>
      <c r="HV46" s="358"/>
      <c r="HW46" s="358"/>
      <c r="HX46" s="358"/>
      <c r="HY46" s="358"/>
      <c r="HZ46" s="358"/>
      <c r="IA46" s="358"/>
      <c r="IB46" s="358"/>
      <c r="IC46" s="358"/>
      <c r="ID46" s="358"/>
      <c r="IE46" s="358"/>
      <c r="IF46" s="358"/>
      <c r="IG46" s="358"/>
      <c r="IH46" s="358"/>
      <c r="II46" s="358"/>
      <c r="IJ46" s="358"/>
      <c r="IK46" s="358"/>
      <c r="IL46" s="358"/>
      <c r="IM46" s="358"/>
      <c r="IN46" s="358"/>
      <c r="IO46" s="358"/>
      <c r="IP46" s="358"/>
      <c r="IQ46" s="358"/>
      <c r="IR46" s="358"/>
      <c r="IS46" s="358"/>
      <c r="IT46" s="358"/>
      <c r="IU46" s="358"/>
      <c r="IV46" s="358"/>
      <c r="IW46" s="358"/>
      <c r="IX46" s="358"/>
      <c r="IY46" s="358"/>
      <c r="IZ46" s="358"/>
      <c r="JA46" s="358"/>
      <c r="JB46" s="358"/>
      <c r="JC46" s="358"/>
      <c r="JD46" s="358"/>
      <c r="JE46" s="358"/>
      <c r="JF46" s="358"/>
      <c r="JG46" s="358"/>
      <c r="JH46" s="358"/>
      <c r="JI46" s="358"/>
      <c r="JJ46" s="358"/>
      <c r="JK46" s="358"/>
      <c r="JL46" s="358"/>
      <c r="JM46" s="358"/>
      <c r="JN46" s="358"/>
      <c r="JO46" s="358"/>
      <c r="JP46" s="358"/>
      <c r="JQ46" s="358"/>
      <c r="JR46" s="358"/>
      <c r="JS46" s="358"/>
      <c r="JT46" s="358"/>
      <c r="JU46" s="358"/>
      <c r="JV46" s="358"/>
      <c r="JW46" s="358"/>
      <c r="JX46" s="358"/>
      <c r="JY46" s="358"/>
      <c r="JZ46" s="358"/>
      <c r="KA46" s="358"/>
      <c r="KB46" s="358"/>
      <c r="KC46" s="358"/>
      <c r="KD46" s="358"/>
      <c r="KE46" s="358"/>
      <c r="KF46" s="358"/>
      <c r="KG46" s="358"/>
      <c r="KH46" s="358"/>
      <c r="KI46" s="358"/>
      <c r="KJ46" s="358"/>
      <c r="KK46" s="358"/>
      <c r="KL46" s="358"/>
      <c r="KM46" s="358"/>
      <c r="KN46" s="358"/>
      <c r="KO46" s="358"/>
      <c r="KP46" s="358"/>
      <c r="KQ46" s="358"/>
      <c r="KR46" s="358"/>
      <c r="KS46" s="358"/>
      <c r="KT46" s="358"/>
      <c r="KU46" s="358"/>
      <c r="KV46" s="358"/>
      <c r="KW46" s="358"/>
      <c r="KX46" s="358"/>
      <c r="KY46" s="358"/>
      <c r="KZ46" s="358"/>
      <c r="LA46" s="358"/>
      <c r="LB46" s="358"/>
      <c r="LC46" s="358"/>
      <c r="LD46" s="358"/>
      <c r="LE46" s="358"/>
      <c r="LF46" s="358"/>
      <c r="LG46" s="358"/>
      <c r="LH46" s="358"/>
      <c r="LI46" s="358"/>
      <c r="LJ46" s="358"/>
      <c r="LK46" s="358"/>
      <c r="LL46" s="358"/>
      <c r="LM46" s="358"/>
      <c r="LN46" s="358"/>
      <c r="LO46" s="358"/>
      <c r="LP46" s="358"/>
      <c r="LQ46" s="358"/>
      <c r="LR46" s="358"/>
      <c r="LS46" s="358"/>
      <c r="LT46" s="358"/>
      <c r="LU46" s="358"/>
      <c r="LV46" s="358"/>
      <c r="LW46" s="358"/>
      <c r="LX46" s="358"/>
      <c r="LY46" s="358"/>
      <c r="LZ46" s="358"/>
      <c r="MA46" s="358"/>
      <c r="MB46" s="358"/>
      <c r="MC46" s="358"/>
      <c r="MD46" s="358"/>
      <c r="ME46" s="358"/>
      <c r="MF46" s="358"/>
      <c r="MG46" s="358"/>
      <c r="MH46" s="358"/>
      <c r="MI46" s="358"/>
      <c r="MJ46" s="358"/>
      <c r="MK46" s="358"/>
      <c r="ML46" s="358"/>
      <c r="MM46" s="358"/>
      <c r="MN46" s="358"/>
      <c r="MO46" s="358"/>
      <c r="MP46" s="358"/>
      <c r="MQ46" s="358"/>
      <c r="MR46" s="358"/>
      <c r="MS46" s="358"/>
      <c r="MT46" s="358"/>
      <c r="MU46" s="358"/>
      <c r="MV46" s="358"/>
      <c r="MW46" s="358"/>
      <c r="MX46" s="358"/>
      <c r="MY46" s="358"/>
      <c r="MZ46" s="358"/>
      <c r="NA46" s="358"/>
      <c r="NB46" s="358"/>
      <c r="NC46" s="358"/>
      <c r="ND46" s="358"/>
      <c r="NE46" s="358"/>
      <c r="NF46" s="358"/>
      <c r="NG46" s="358"/>
      <c r="NH46" s="358"/>
      <c r="NI46" s="358"/>
      <c r="NJ46" s="358"/>
      <c r="NK46" s="358"/>
      <c r="NL46" s="358"/>
      <c r="NM46" s="358"/>
      <c r="NN46" s="358"/>
      <c r="NO46" s="358"/>
      <c r="NP46" s="358"/>
      <c r="NQ46" s="358"/>
      <c r="NR46" s="358"/>
      <c r="NS46" s="358"/>
      <c r="NT46" s="358"/>
      <c r="NU46" s="358"/>
      <c r="NV46" s="358"/>
      <c r="NW46" s="358"/>
      <c r="NX46" s="358"/>
      <c r="NY46" s="358"/>
      <c r="NZ46" s="358"/>
      <c r="OA46" s="358"/>
      <c r="OB46" s="358"/>
      <c r="OC46" s="358"/>
      <c r="OD46" s="358"/>
      <c r="OE46" s="358"/>
      <c r="OF46" s="358"/>
      <c r="OG46" s="358"/>
      <c r="OH46" s="358"/>
      <c r="OI46" s="358"/>
      <c r="OJ46" s="358"/>
      <c r="OK46" s="358"/>
      <c r="OL46" s="358"/>
      <c r="OM46" s="358"/>
      <c r="ON46" s="358"/>
      <c r="OO46" s="358"/>
      <c r="OP46" s="358"/>
      <c r="OQ46" s="358"/>
      <c r="OR46" s="358"/>
      <c r="OS46" s="358"/>
      <c r="OT46" s="358"/>
      <c r="OU46" s="358"/>
      <c r="OV46" s="358"/>
      <c r="OW46" s="358"/>
      <c r="OX46" s="358"/>
      <c r="OY46" s="358"/>
      <c r="OZ46" s="358"/>
      <c r="PA46" s="358"/>
      <c r="PB46" s="358"/>
      <c r="PC46" s="358"/>
      <c r="PD46" s="358"/>
      <c r="PE46" s="358"/>
      <c r="PF46" s="358"/>
      <c r="PG46" s="358"/>
      <c r="PH46" s="358"/>
      <c r="PI46" s="358"/>
      <c r="PJ46" s="358"/>
      <c r="PK46" s="358"/>
      <c r="PL46" s="358"/>
      <c r="PM46" s="358"/>
      <c r="PN46" s="358"/>
      <c r="PO46" s="358"/>
      <c r="PP46" s="358"/>
      <c r="PQ46" s="358"/>
      <c r="PR46" s="358"/>
      <c r="PS46" s="358"/>
      <c r="PT46" s="358"/>
      <c r="PU46" s="358"/>
      <c r="PV46" s="358"/>
      <c r="PW46" s="358"/>
      <c r="PX46" s="358"/>
      <c r="PY46" s="358"/>
      <c r="PZ46" s="358"/>
      <c r="QA46" s="358"/>
      <c r="QB46" s="358"/>
      <c r="QC46" s="358"/>
      <c r="QD46" s="358"/>
      <c r="QE46" s="358"/>
      <c r="QF46" s="358"/>
      <c r="QG46" s="358"/>
      <c r="QH46" s="358"/>
      <c r="QI46" s="358"/>
      <c r="QJ46" s="358"/>
      <c r="QK46" s="358"/>
      <c r="QL46" s="358"/>
      <c r="QM46" s="358"/>
      <c r="QN46" s="358"/>
      <c r="QO46" s="358"/>
      <c r="QP46" s="358"/>
      <c r="QQ46" s="358"/>
      <c r="QR46" s="358"/>
      <c r="QS46" s="358"/>
      <c r="QT46" s="358"/>
      <c r="QU46" s="358"/>
      <c r="QV46" s="358"/>
      <c r="QW46" s="358"/>
      <c r="QX46" s="358"/>
      <c r="QY46" s="358"/>
      <c r="QZ46" s="358"/>
      <c r="RA46" s="358"/>
      <c r="RB46" s="358"/>
      <c r="RC46" s="358"/>
      <c r="RD46" s="358"/>
      <c r="RE46" s="358"/>
      <c r="RF46" s="358"/>
      <c r="RG46" s="358"/>
      <c r="RH46" s="358"/>
      <c r="RI46" s="358"/>
      <c r="RJ46" s="358"/>
      <c r="RK46" s="358"/>
      <c r="RL46" s="358"/>
      <c r="RM46" s="358"/>
      <c r="RN46" s="358"/>
      <c r="RO46" s="358"/>
      <c r="RP46" s="358"/>
      <c r="RQ46" s="358"/>
      <c r="RR46" s="358"/>
      <c r="RS46" s="358"/>
      <c r="RT46" s="358"/>
      <c r="RU46" s="358"/>
      <c r="RV46" s="358"/>
      <c r="RW46" s="358"/>
      <c r="RX46" s="358"/>
      <c r="RY46" s="358"/>
      <c r="RZ46" s="358"/>
      <c r="SA46" s="358"/>
      <c r="SB46" s="358"/>
      <c r="SC46" s="358"/>
      <c r="SD46" s="358"/>
      <c r="SE46" s="358"/>
      <c r="SF46" s="358"/>
      <c r="SG46" s="358"/>
      <c r="SH46" s="358"/>
      <c r="SI46" s="358"/>
      <c r="SJ46" s="358"/>
      <c r="SK46" s="358"/>
      <c r="SL46" s="358"/>
      <c r="SM46" s="358"/>
      <c r="SN46" s="358"/>
      <c r="SO46" s="358"/>
      <c r="SP46" s="358"/>
      <c r="SQ46" s="358"/>
      <c r="SR46" s="358"/>
      <c r="SS46" s="358"/>
      <c r="ST46" s="358"/>
      <c r="SU46" s="358"/>
      <c r="SV46" s="358"/>
      <c r="SW46" s="358"/>
      <c r="SX46" s="358"/>
      <c r="SY46" s="358"/>
      <c r="SZ46" s="358"/>
      <c r="TA46" s="358"/>
      <c r="TB46" s="358"/>
      <c r="TC46" s="358"/>
      <c r="TD46" s="358"/>
      <c r="TE46" s="358"/>
      <c r="TF46" s="358"/>
      <c r="TG46" s="358"/>
      <c r="TH46" s="358"/>
      <c r="TI46" s="358"/>
      <c r="TJ46" s="358"/>
      <c r="TK46" s="358"/>
      <c r="TL46" s="358"/>
      <c r="TM46" s="358"/>
      <c r="TN46" s="358"/>
      <c r="TO46" s="358"/>
      <c r="TP46" s="358"/>
      <c r="TQ46" s="358"/>
      <c r="TR46" s="358"/>
      <c r="TS46" s="358"/>
      <c r="TT46" s="358"/>
      <c r="TU46" s="358"/>
      <c r="TV46" s="358"/>
      <c r="TW46" s="358"/>
      <c r="TX46" s="358"/>
      <c r="TY46" s="358"/>
      <c r="TZ46" s="358"/>
      <c r="UA46" s="358"/>
      <c r="UB46" s="358"/>
      <c r="UC46" s="358"/>
      <c r="UD46" s="358"/>
      <c r="UE46" s="358"/>
      <c r="UF46" s="358"/>
      <c r="UG46" s="358"/>
      <c r="UH46" s="358"/>
      <c r="UI46" s="358"/>
      <c r="UJ46" s="358"/>
      <c r="UK46" s="358"/>
      <c r="UL46" s="358"/>
      <c r="UM46" s="358"/>
      <c r="UN46" s="358"/>
      <c r="UO46" s="358"/>
      <c r="UP46" s="358"/>
      <c r="UQ46" s="358"/>
      <c r="UR46" s="358"/>
      <c r="US46" s="358"/>
      <c r="UT46" s="358"/>
      <c r="UU46" s="358"/>
      <c r="UV46" s="358"/>
      <c r="UW46" s="358"/>
      <c r="UX46" s="358"/>
      <c r="UY46" s="358"/>
      <c r="UZ46" s="358"/>
      <c r="VA46" s="358"/>
      <c r="VB46" s="358"/>
      <c r="VC46" s="358"/>
      <c r="VD46" s="358"/>
      <c r="VE46" s="358"/>
      <c r="VF46" s="358"/>
      <c r="VG46" s="358"/>
      <c r="VH46" s="358"/>
      <c r="VI46" s="358"/>
      <c r="VJ46" s="358"/>
      <c r="VK46" s="358"/>
      <c r="VL46" s="358"/>
      <c r="VM46" s="358"/>
      <c r="VN46" s="358"/>
      <c r="VO46" s="358"/>
      <c r="VP46" s="358"/>
      <c r="VQ46" s="358"/>
      <c r="VR46" s="358"/>
      <c r="VS46" s="358"/>
      <c r="VT46" s="358"/>
      <c r="VU46" s="358"/>
      <c r="VV46" s="358"/>
      <c r="VW46" s="358"/>
      <c r="VX46" s="358"/>
      <c r="VY46" s="358"/>
      <c r="VZ46" s="358"/>
      <c r="WA46" s="358"/>
      <c r="WB46" s="358"/>
      <c r="WC46" s="358"/>
      <c r="WD46" s="358"/>
      <c r="WE46" s="358"/>
      <c r="WF46" s="358"/>
      <c r="WG46" s="358"/>
      <c r="WH46" s="358"/>
      <c r="WI46" s="358"/>
      <c r="WJ46" s="358"/>
      <c r="WK46" s="358"/>
      <c r="WL46" s="358"/>
      <c r="WM46" s="358"/>
      <c r="WN46" s="358"/>
      <c r="WO46" s="358"/>
      <c r="WP46" s="358"/>
      <c r="WQ46" s="358"/>
      <c r="WR46" s="358"/>
      <c r="WS46" s="358"/>
      <c r="WT46" s="358"/>
      <c r="WU46" s="358"/>
      <c r="WV46" s="358"/>
      <c r="WW46" s="358"/>
      <c r="WX46" s="358"/>
      <c r="WY46" s="358"/>
      <c r="WZ46" s="358"/>
      <c r="XA46" s="358"/>
      <c r="XB46" s="358"/>
      <c r="XC46" s="358"/>
      <c r="XD46" s="358"/>
      <c r="XE46" s="358"/>
      <c r="XF46" s="358"/>
      <c r="XG46" s="358"/>
      <c r="XH46" s="358"/>
      <c r="XI46" s="358"/>
      <c r="XJ46" s="358"/>
      <c r="XK46" s="358"/>
      <c r="XL46" s="358"/>
      <c r="XM46" s="358"/>
      <c r="XN46" s="358"/>
      <c r="XO46" s="358"/>
      <c r="XP46" s="358"/>
      <c r="XQ46" s="358"/>
      <c r="XR46" s="358"/>
      <c r="XS46" s="358"/>
      <c r="XT46" s="358"/>
      <c r="XU46" s="358"/>
      <c r="XV46" s="358"/>
      <c r="XW46" s="358"/>
      <c r="XX46" s="358"/>
      <c r="XY46" s="358"/>
      <c r="XZ46" s="358"/>
      <c r="YA46" s="358"/>
      <c r="YB46" s="358"/>
      <c r="YC46" s="358"/>
      <c r="YD46" s="358"/>
      <c r="YE46" s="358"/>
      <c r="YF46" s="358"/>
      <c r="YG46" s="358"/>
      <c r="YH46" s="358"/>
      <c r="YI46" s="358"/>
      <c r="YJ46" s="358"/>
      <c r="YK46" s="358"/>
      <c r="YL46" s="358"/>
      <c r="YM46" s="358"/>
      <c r="YN46" s="358"/>
      <c r="YO46" s="358"/>
      <c r="YP46" s="358"/>
      <c r="YQ46" s="358"/>
      <c r="YR46" s="358"/>
      <c r="YS46" s="358"/>
      <c r="YT46" s="358"/>
      <c r="YU46" s="358"/>
      <c r="YV46" s="358"/>
      <c r="YW46" s="358"/>
      <c r="YX46" s="358"/>
      <c r="YY46" s="358"/>
      <c r="YZ46" s="358"/>
      <c r="ZA46" s="358"/>
      <c r="ZB46" s="358"/>
      <c r="ZC46" s="358"/>
      <c r="ZD46" s="358"/>
      <c r="ZE46" s="358"/>
      <c r="ZF46" s="358"/>
      <c r="ZG46" s="358"/>
      <c r="ZH46" s="358"/>
      <c r="ZI46" s="358"/>
      <c r="ZJ46" s="358"/>
      <c r="ZK46" s="358"/>
      <c r="ZL46" s="358"/>
      <c r="ZM46" s="358"/>
      <c r="ZN46" s="358"/>
      <c r="ZO46" s="358"/>
      <c r="ZP46" s="358"/>
      <c r="ZQ46" s="358"/>
      <c r="ZR46" s="358"/>
      <c r="ZS46" s="358"/>
      <c r="ZT46" s="358"/>
      <c r="ZU46" s="358"/>
      <c r="ZV46" s="358"/>
      <c r="ZW46" s="358"/>
      <c r="ZX46" s="358"/>
      <c r="ZY46" s="358"/>
      <c r="ZZ46" s="358"/>
      <c r="AAA46" s="358"/>
      <c r="AAB46" s="358"/>
      <c r="AAC46" s="358"/>
      <c r="AAD46" s="358"/>
      <c r="AAE46" s="358"/>
      <c r="AAF46" s="358"/>
      <c r="AAG46" s="358"/>
      <c r="AAH46" s="358"/>
      <c r="AAI46" s="358"/>
      <c r="AAJ46" s="358"/>
      <c r="AAK46" s="358"/>
      <c r="AAL46" s="358"/>
      <c r="AAM46" s="358"/>
      <c r="AAN46" s="358"/>
      <c r="AAO46" s="358"/>
      <c r="AAP46" s="358"/>
      <c r="AAQ46" s="358"/>
      <c r="AAR46" s="358"/>
      <c r="AAS46" s="358"/>
      <c r="AAT46" s="358"/>
      <c r="AAU46" s="358"/>
      <c r="AAV46" s="358"/>
      <c r="AAW46" s="358"/>
      <c r="AAX46" s="358"/>
      <c r="AAY46" s="358"/>
      <c r="AAZ46" s="358"/>
      <c r="ABA46" s="358"/>
      <c r="ABB46" s="358"/>
      <c r="ABC46" s="358"/>
      <c r="ABD46" s="358"/>
      <c r="ABE46" s="358"/>
      <c r="ABF46" s="358"/>
      <c r="ABG46" s="358"/>
      <c r="ABH46" s="358"/>
      <c r="ABI46" s="358"/>
      <c r="ABJ46" s="358"/>
      <c r="ABK46" s="358"/>
      <c r="ABL46" s="358"/>
      <c r="ABM46" s="358"/>
      <c r="ABN46" s="358"/>
      <c r="ABO46" s="358"/>
      <c r="ABP46" s="358"/>
      <c r="ABQ46" s="358"/>
      <c r="ABR46" s="358"/>
      <c r="ABS46" s="358"/>
      <c r="ABT46" s="358"/>
      <c r="ABU46" s="358"/>
      <c r="ABV46" s="358"/>
      <c r="ABW46" s="358"/>
      <c r="ABX46" s="358"/>
      <c r="ABY46" s="358"/>
      <c r="ABZ46" s="358"/>
      <c r="ACA46" s="358"/>
      <c r="ACB46" s="358"/>
      <c r="ACC46" s="358"/>
      <c r="ACD46" s="358"/>
      <c r="ACE46" s="358"/>
      <c r="ACF46" s="358"/>
      <c r="ACG46" s="358"/>
      <c r="ACH46" s="358"/>
      <c r="ACI46" s="358"/>
      <c r="ACJ46" s="358"/>
      <c r="ACK46" s="358"/>
      <c r="ACL46" s="358"/>
      <c r="ACM46" s="358"/>
      <c r="ACN46" s="358"/>
      <c r="ACO46" s="358"/>
      <c r="ACP46" s="358"/>
      <c r="ACQ46" s="358"/>
      <c r="ACR46" s="358"/>
      <c r="ACS46" s="358"/>
      <c r="ACT46" s="358"/>
      <c r="ACU46" s="358"/>
      <c r="ACV46" s="358"/>
      <c r="ACW46" s="358"/>
      <c r="ACX46" s="358"/>
      <c r="ACY46" s="358"/>
      <c r="ACZ46" s="358"/>
      <c r="ADA46" s="358"/>
      <c r="ADB46" s="358"/>
      <c r="ADC46" s="358"/>
      <c r="ADD46" s="358"/>
      <c r="ADE46" s="358"/>
      <c r="ADF46" s="358"/>
      <c r="ADG46" s="358"/>
      <c r="ADH46" s="358"/>
      <c r="ADI46" s="358"/>
      <c r="ADJ46" s="358"/>
      <c r="ADK46" s="358"/>
      <c r="ADL46" s="358"/>
      <c r="ADM46" s="358"/>
      <c r="ADN46" s="358"/>
      <c r="ADO46" s="358"/>
      <c r="ADP46" s="358"/>
      <c r="ADQ46" s="358"/>
      <c r="ADR46" s="358"/>
      <c r="ADS46" s="358"/>
      <c r="ADT46" s="358"/>
      <c r="ADU46" s="358"/>
      <c r="ADV46" s="358"/>
      <c r="ADW46" s="358"/>
      <c r="ADX46" s="358"/>
      <c r="ADY46" s="358"/>
      <c r="ADZ46" s="358"/>
      <c r="AEA46" s="358"/>
      <c r="AEB46" s="358"/>
      <c r="AEC46" s="358"/>
      <c r="AED46" s="358"/>
      <c r="AEE46" s="358"/>
      <c r="AEF46" s="358"/>
      <c r="AEG46" s="358"/>
      <c r="AEH46" s="358"/>
      <c r="AEI46" s="358"/>
      <c r="AEJ46" s="358"/>
      <c r="AEK46" s="358"/>
      <c r="AEL46" s="358"/>
      <c r="AEM46" s="358"/>
      <c r="AEN46" s="358"/>
      <c r="AEO46" s="358"/>
      <c r="AEP46" s="358"/>
      <c r="AEQ46" s="358"/>
      <c r="AER46" s="358"/>
      <c r="AES46" s="358"/>
      <c r="AET46" s="358"/>
      <c r="AEU46" s="358"/>
      <c r="AEV46" s="358"/>
      <c r="AEW46" s="358"/>
      <c r="AEX46" s="358"/>
      <c r="AEY46" s="358"/>
      <c r="AEZ46" s="358"/>
      <c r="AFA46" s="358"/>
      <c r="AFB46" s="358"/>
      <c r="AFC46" s="358"/>
      <c r="AFD46" s="358"/>
      <c r="AFE46" s="358"/>
      <c r="AFF46" s="358"/>
      <c r="AFG46" s="358"/>
      <c r="AFH46" s="358"/>
      <c r="AFI46" s="358"/>
      <c r="AFJ46" s="358"/>
      <c r="AFK46" s="358"/>
      <c r="AFL46" s="358"/>
      <c r="AFM46" s="358"/>
      <c r="AFN46" s="358"/>
      <c r="AFO46" s="358"/>
      <c r="AFP46" s="358"/>
      <c r="AFQ46" s="358"/>
      <c r="AFR46" s="358"/>
      <c r="AFS46" s="358"/>
      <c r="AFT46" s="358"/>
      <c r="AFU46" s="358"/>
      <c r="AFV46" s="358"/>
      <c r="AFW46" s="358"/>
      <c r="AFX46" s="358"/>
      <c r="AFY46" s="358"/>
      <c r="AFZ46" s="358"/>
      <c r="AGA46" s="358"/>
      <c r="AGB46" s="358"/>
      <c r="AGC46" s="358"/>
      <c r="AGD46" s="358"/>
      <c r="AGE46" s="358"/>
      <c r="AGF46" s="358"/>
      <c r="AGG46" s="358"/>
      <c r="AGH46" s="358"/>
      <c r="AGI46" s="358"/>
      <c r="AGJ46" s="358"/>
      <c r="AGK46" s="358"/>
      <c r="AGL46" s="358"/>
      <c r="AGM46" s="358"/>
      <c r="AGN46" s="358"/>
      <c r="AGO46" s="358"/>
      <c r="AGP46" s="358"/>
      <c r="AGQ46" s="358"/>
      <c r="AGR46" s="358"/>
      <c r="AGS46" s="358"/>
      <c r="AGT46" s="358"/>
      <c r="AGU46" s="358"/>
      <c r="AGV46" s="358"/>
      <c r="AGW46" s="358"/>
      <c r="AGX46" s="358"/>
      <c r="AGY46" s="358"/>
      <c r="AGZ46" s="358"/>
      <c r="AHA46" s="358"/>
      <c r="AHB46" s="358"/>
      <c r="AHC46" s="358"/>
      <c r="AHD46" s="358"/>
      <c r="AHE46" s="358"/>
      <c r="AHF46" s="358"/>
      <c r="AHG46" s="358"/>
      <c r="AHH46" s="358"/>
      <c r="AHI46" s="358"/>
      <c r="AHJ46" s="358"/>
      <c r="AHK46" s="358"/>
      <c r="AHL46" s="358"/>
      <c r="AHM46" s="358"/>
      <c r="AHN46" s="358"/>
      <c r="AHO46" s="358"/>
      <c r="AHP46" s="358"/>
      <c r="AHQ46" s="358"/>
      <c r="AHR46" s="358"/>
      <c r="AHS46" s="358"/>
      <c r="AHT46" s="358"/>
      <c r="AHU46" s="358"/>
      <c r="AHV46" s="358"/>
      <c r="AHW46" s="358"/>
      <c r="AHX46" s="358"/>
      <c r="AHY46" s="358"/>
      <c r="AHZ46" s="358"/>
      <c r="AIA46" s="358"/>
      <c r="AIB46" s="358"/>
      <c r="AIC46" s="358"/>
      <c r="AID46" s="358"/>
      <c r="AIE46" s="358"/>
      <c r="AIF46" s="358"/>
      <c r="AIG46" s="358"/>
      <c r="AIH46" s="358"/>
      <c r="AII46" s="358"/>
      <c r="AIJ46" s="358"/>
      <c r="AIK46" s="358"/>
      <c r="AIL46" s="358"/>
      <c r="AIM46" s="358"/>
      <c r="AIN46" s="358"/>
      <c r="AIO46" s="358"/>
      <c r="AIP46" s="358"/>
      <c r="AIQ46" s="358"/>
      <c r="AIR46" s="358"/>
      <c r="AIS46" s="358"/>
      <c r="AIT46" s="358"/>
      <c r="AIU46" s="358"/>
      <c r="AIV46" s="358"/>
      <c r="AIW46" s="358"/>
      <c r="AIX46" s="358"/>
      <c r="AIY46" s="358"/>
      <c r="AIZ46" s="358"/>
      <c r="AJA46" s="358"/>
      <c r="AJB46" s="358"/>
      <c r="AJC46" s="358"/>
      <c r="AJD46" s="358"/>
      <c r="AJE46" s="358"/>
      <c r="AJF46" s="358"/>
      <c r="AJG46" s="358"/>
      <c r="AJH46" s="358"/>
      <c r="AJI46" s="358"/>
      <c r="AJJ46" s="358"/>
      <c r="AJK46" s="358"/>
      <c r="AJL46" s="358"/>
      <c r="AJM46" s="358"/>
      <c r="AJN46" s="358"/>
      <c r="AJO46" s="358"/>
      <c r="AJP46" s="358"/>
      <c r="AJQ46" s="358"/>
      <c r="AJR46" s="358"/>
      <c r="AJS46" s="358"/>
      <c r="AJT46" s="358"/>
      <c r="AJU46" s="358"/>
      <c r="AJV46" s="358"/>
      <c r="AJW46" s="358"/>
      <c r="AJX46" s="358"/>
      <c r="AJY46" s="358"/>
      <c r="AJZ46" s="358"/>
      <c r="AKA46" s="358"/>
      <c r="AKB46" s="358"/>
      <c r="AKC46" s="358"/>
      <c r="AKD46" s="358"/>
      <c r="AKE46" s="358"/>
      <c r="AKF46" s="358"/>
      <c r="AKG46" s="358"/>
      <c r="AKH46" s="358"/>
      <c r="AKI46" s="358"/>
      <c r="AKJ46" s="358"/>
      <c r="AKK46" s="358"/>
      <c r="AKL46" s="358"/>
      <c r="AKM46" s="358"/>
      <c r="AKN46" s="358"/>
      <c r="AKO46" s="358"/>
      <c r="AKP46" s="358"/>
      <c r="AKQ46" s="358"/>
      <c r="AKR46" s="358"/>
      <c r="AKS46" s="358"/>
      <c r="AKT46" s="358"/>
      <c r="AKU46" s="358"/>
      <c r="AKV46" s="358"/>
      <c r="AKW46" s="358"/>
      <c r="AKX46" s="358"/>
      <c r="AKY46" s="358"/>
      <c r="AKZ46" s="358"/>
      <c r="ALA46" s="358"/>
      <c r="ALB46" s="358"/>
      <c r="ALC46" s="358"/>
      <c r="ALD46" s="358"/>
      <c r="ALE46" s="358"/>
      <c r="ALF46" s="358"/>
      <c r="ALG46" s="358"/>
      <c r="ALH46" s="358"/>
      <c r="ALI46" s="358"/>
      <c r="ALJ46" s="358"/>
      <c r="ALK46" s="358"/>
      <c r="ALL46" s="358"/>
      <c r="ALM46" s="358"/>
      <c r="ALN46" s="358"/>
      <c r="ALO46" s="358"/>
      <c r="ALP46" s="358"/>
      <c r="ALQ46" s="358"/>
      <c r="ALR46" s="358"/>
      <c r="ALS46" s="358"/>
      <c r="ALT46" s="358"/>
      <c r="ALU46" s="358"/>
      <c r="ALV46" s="358"/>
      <c r="ALW46" s="358"/>
      <c r="ALX46" s="358"/>
      <c r="ALY46" s="358"/>
      <c r="ALZ46" s="358"/>
      <c r="AMA46" s="358"/>
      <c r="AMB46" s="358"/>
      <c r="AMC46" s="358"/>
      <c r="AMD46" s="358"/>
      <c r="AME46" s="358"/>
      <c r="AMF46" s="358"/>
      <c r="AMG46" s="358"/>
      <c r="AMH46" s="358"/>
      <c r="AMI46" s="358"/>
      <c r="AMJ46" s="358"/>
      <c r="AMK46" s="358"/>
      <c r="AML46" s="358"/>
      <c r="AMM46" s="358"/>
      <c r="AMN46" s="358"/>
      <c r="AMO46" s="358"/>
      <c r="AMP46" s="358"/>
      <c r="AMQ46" s="358"/>
      <c r="AMR46" s="358"/>
      <c r="AMS46" s="358"/>
      <c r="AMT46" s="358"/>
      <c r="AMU46" s="358"/>
      <c r="AMV46" s="358"/>
      <c r="AMW46" s="358"/>
      <c r="AMX46" s="358"/>
      <c r="AMY46" s="358"/>
      <c r="AMZ46" s="358"/>
      <c r="ANA46" s="358"/>
      <c r="ANB46" s="358"/>
      <c r="ANC46" s="358"/>
      <c r="AND46" s="358"/>
      <c r="ANE46" s="358"/>
      <c r="ANF46" s="358"/>
      <c r="ANG46" s="358"/>
      <c r="ANH46" s="358"/>
      <c r="ANI46" s="358"/>
      <c r="ANJ46" s="358"/>
      <c r="ANK46" s="358"/>
      <c r="ANL46" s="358"/>
      <c r="ANM46" s="358"/>
      <c r="ANN46" s="358"/>
      <c r="ANO46" s="358"/>
      <c r="ANP46" s="358"/>
      <c r="ANQ46" s="358"/>
      <c r="ANR46" s="358"/>
      <c r="ANS46" s="358"/>
      <c r="ANT46" s="358"/>
      <c r="ANU46" s="358"/>
      <c r="ANV46" s="358"/>
      <c r="ANW46" s="358"/>
      <c r="ANX46" s="358"/>
      <c r="ANY46" s="358"/>
      <c r="ANZ46" s="358"/>
      <c r="AOA46" s="358"/>
      <c r="AOB46" s="358"/>
      <c r="AOC46" s="358"/>
      <c r="AOD46" s="358"/>
      <c r="AOE46" s="358"/>
      <c r="AOF46" s="358"/>
      <c r="AOG46" s="358"/>
      <c r="AOH46" s="358"/>
      <c r="AOI46" s="358"/>
      <c r="AOJ46" s="358"/>
      <c r="AOK46" s="358"/>
      <c r="AOL46" s="358"/>
      <c r="AOM46" s="358"/>
      <c r="AON46" s="358"/>
      <c r="AOO46" s="358"/>
      <c r="AOP46" s="358"/>
      <c r="AOQ46" s="358"/>
      <c r="AOR46" s="358"/>
      <c r="AOS46" s="358"/>
      <c r="AOT46" s="358"/>
      <c r="AOU46" s="358"/>
      <c r="AOV46" s="358"/>
      <c r="AOW46" s="358"/>
      <c r="AOX46" s="358"/>
      <c r="AOY46" s="358"/>
      <c r="AOZ46" s="358"/>
      <c r="APA46" s="358"/>
      <c r="APB46" s="358"/>
      <c r="APC46" s="358"/>
      <c r="APD46" s="358"/>
    </row>
  </sheetData>
  <mergeCells count="4">
    <mergeCell ref="A16:C16"/>
    <mergeCell ref="A21:C21"/>
    <mergeCell ref="A29:C29"/>
    <mergeCell ref="I7:K7"/>
  </mergeCells>
  <pageMargins left="0.7" right="0.7" top="0.75" bottom="0.75" header="0.3" footer="0.3"/>
  <pageSetup paperSize="9" scale="6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89199b-ba5b-4e92-8138-597a6bac6b4e" xsi:nil="true"/>
    <lcf76f155ced4ddcb4097134ff3c332f xmlns="ecdeacea-a809-44b7-ae8f-7207330df9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814811F35EB4544B0DBE1481C88DB97" ma:contentTypeVersion="18" ma:contentTypeDescription="Stvaranje novog dokumenta." ma:contentTypeScope="" ma:versionID="945d0090dd23ba6414b052ad9102ff7b">
  <xsd:schema xmlns:xsd="http://www.w3.org/2001/XMLSchema" xmlns:xs="http://www.w3.org/2001/XMLSchema" xmlns:p="http://schemas.microsoft.com/office/2006/metadata/properties" xmlns:ns2="ecdeacea-a809-44b7-ae8f-7207330df9d9" xmlns:ns3="3f89199b-ba5b-4e92-8138-597a6bac6b4e" targetNamespace="http://schemas.microsoft.com/office/2006/metadata/properties" ma:root="true" ma:fieldsID="5960704cfaf5bdbdffa3f974a1474d0b" ns2:_="" ns3:_="">
    <xsd:import namespace="ecdeacea-a809-44b7-ae8f-7207330df9d9"/>
    <xsd:import namespace="3f89199b-ba5b-4e92-8138-597a6bac6b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deacea-a809-44b7-ae8f-7207330df9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Oznake slika" ma:readOnly="false" ma:fieldId="{5cf76f15-5ced-4ddc-b409-7134ff3c332f}" ma:taxonomyMulti="true" ma:sspId="c438f650-3ba9-4936-aaa2-f22f3d3209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89199b-ba5b-4e92-8138-597a6bac6b4e" elementFormDefault="qualified">
    <xsd:import namespace="http://schemas.microsoft.com/office/2006/documentManagement/types"/>
    <xsd:import namespace="http://schemas.microsoft.com/office/infopath/2007/PartnerControls"/>
    <xsd:element name="SharedWithUsers" ma:index="15"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ji o zajedničkom korištenju" ma:internalName="SharedWithDetails" ma:readOnly="true">
      <xsd:simpleType>
        <xsd:restriction base="dms:Note">
          <xsd:maxLength value="255"/>
        </xsd:restriction>
      </xsd:simpleType>
    </xsd:element>
    <xsd:element name="TaxCatchAll" ma:index="23" nillable="true" ma:displayName="Taxonomy Catch All Column" ma:hidden="true" ma:list="{34885c29-b644-4e69-9654-3388353a3f01}" ma:internalName="TaxCatchAll" ma:showField="CatchAllData" ma:web="3f89199b-ba5b-4e92-8138-597a6bac6b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BAC433-E885-4AD2-B121-AFE6D2A9729F}">
  <ds:schemaRefs>
    <ds:schemaRef ds:uri="http://schemas.microsoft.com/office/2006/metadata/properties"/>
    <ds:schemaRef ds:uri="http://schemas.microsoft.com/office/infopath/2007/PartnerControls"/>
    <ds:schemaRef ds:uri="3f89199b-ba5b-4e92-8138-597a6bac6b4e"/>
    <ds:schemaRef ds:uri="ecdeacea-a809-44b7-ae8f-7207330df9d9"/>
  </ds:schemaRefs>
</ds:datastoreItem>
</file>

<file path=customXml/itemProps2.xml><?xml version="1.0" encoding="utf-8"?>
<ds:datastoreItem xmlns:ds="http://schemas.openxmlformats.org/officeDocument/2006/customXml" ds:itemID="{F1D7033C-4AF0-47EF-AB7B-4F4E6AC77F46}">
  <ds:schemaRefs>
    <ds:schemaRef ds:uri="http://schemas.microsoft.com/sharepoint/v3/contenttype/forms"/>
  </ds:schemaRefs>
</ds:datastoreItem>
</file>

<file path=customXml/itemProps3.xml><?xml version="1.0" encoding="utf-8"?>
<ds:datastoreItem xmlns:ds="http://schemas.openxmlformats.org/officeDocument/2006/customXml" ds:itemID="{446012B8-57DA-4E81-B679-4636A3621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deacea-a809-44b7-ae8f-7207330df9d9"/>
    <ds:schemaRef ds:uri="3f89199b-ba5b-4e92-8138-597a6bac6b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NASLOVNICA </vt:lpstr>
      <vt:lpstr>ARH OPĆI UVJETI</vt:lpstr>
      <vt:lpstr>A.1 N+OU</vt:lpstr>
      <vt:lpstr>A. ARH GOR RADOVI</vt:lpstr>
      <vt:lpstr>A.1 EL</vt:lpstr>
      <vt:lpstr>A.2 STROJARSTVO</vt:lpstr>
      <vt:lpstr>C.KUPOVNA OPREMA I DEKORACIJE</vt:lpstr>
      <vt:lpstr>D. OPREMA PO MJERI</vt:lpstr>
      <vt:lpstr>E. TEKSTILI</vt:lpstr>
      <vt:lpstr>F.RASVJETA</vt:lpstr>
      <vt:lpstr>H.SIGNALIZACIJA</vt:lpstr>
      <vt:lpstr>'A.1 EL'!Ispis_naslova</vt:lpstr>
      <vt:lpstr>'NASLOVNICA '!Ispis_naslova</vt:lpstr>
      <vt:lpstr>'A. ARH GOR RADOVI'!Podrucje_ispisa</vt:lpstr>
      <vt:lpstr>'A.1 EL'!Podrucje_ispisa</vt:lpstr>
      <vt:lpstr>'A.1 N+OU'!Podrucje_ispisa</vt:lpstr>
      <vt:lpstr>'A.2 STROJARSTVO'!Podrucje_ispisa</vt:lpstr>
      <vt:lpstr>'ARH OPĆI UVJETI'!Podrucje_ispisa</vt:lpstr>
      <vt:lpstr>'D. OPREMA PO MJERI'!Podrucje_ispisa</vt:lpstr>
      <vt:lpstr>'E. TEKSTILI'!Podrucje_ispisa</vt:lpstr>
      <vt:lpstr>F.RASVJETA!Podrucje_ispisa</vt:lpstr>
      <vt:lpstr>H.SIGNALIZACIJA!Podrucje_ispisa</vt:lpstr>
      <vt:lpstr>'NASLOVNICA '!Podrucje_ispisa</vt:lpstr>
      <vt:lpstr>'D. OPREMA PO MJERI'!zuiol</vt:lpstr>
      <vt:lpstr>F.RASVJETA!zuiol</vt:lpstr>
      <vt:lpstr>H.SIGNALIZACIJA!zuiol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TISSA</dc:creator>
  <cp:keywords/>
  <dc:description/>
  <cp:lastModifiedBy>Luka Mališa</cp:lastModifiedBy>
  <cp:revision/>
  <cp:lastPrinted>2026-02-02T05:28:44Z</cp:lastPrinted>
  <dcterms:created xsi:type="dcterms:W3CDTF">2023-06-13T12:38:25Z</dcterms:created>
  <dcterms:modified xsi:type="dcterms:W3CDTF">2026-02-04T13:46:34Z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0x010100D814811F35EB4544B0DBE1481C88DB97</vt:lpwstr>
  </property>
  <property fmtid="{D5CDD505-2E9C-101B-9397-08002B2CF9AE}" pid="3" name="MediaServiceImageTags">
    <vt:lpwstr/>
  </property>
</Properties>
</file>